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Năm 2020\Dự toán 2020\"/>
    </mc:Choice>
  </mc:AlternateContent>
  <xr:revisionPtr revIDLastSave="0" documentId="13_ncr:1_{E932E8C6-1942-444B-98D1-A76A45751DEE}" xr6:coauthVersionLast="45" xr6:coauthVersionMax="45" xr10:uidLastSave="{00000000-0000-0000-0000-000000000000}"/>
  <bookViews>
    <workbookView xWindow="-120" yWindow="-120" windowWidth="20730" windowHeight="11160" xr2:uid="{00000000-000D-0000-FFFF-FFFF00000000}"/>
  </bookViews>
  <sheets>
    <sheet name="tổng h" sheetId="1" r:id="rId1"/>
    <sheet name="MN1" sheetId="2" r:id="rId2"/>
    <sheet name="Sheet3" sheetId="3" r:id="rId3"/>
  </sheets>
  <definedNames>
    <definedName name="_xlnm.Print_Titles" localSheetId="0">'tổng 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C37" i="1"/>
  <c r="C35" i="1"/>
  <c r="C8" i="1"/>
  <c r="C9" i="1"/>
  <c r="C10" i="1"/>
  <c r="C11" i="1"/>
  <c r="C12" i="1"/>
  <c r="C13" i="1"/>
  <c r="C14" i="1"/>
  <c r="C16" i="1"/>
  <c r="C17" i="1"/>
  <c r="C18" i="1"/>
  <c r="C19" i="1"/>
  <c r="C20" i="1"/>
  <c r="C21" i="1"/>
  <c r="C22" i="1"/>
  <c r="C23" i="1"/>
  <c r="C25" i="1"/>
  <c r="C26" i="1"/>
  <c r="C27" i="1"/>
  <c r="C28" i="1"/>
  <c r="C29" i="1"/>
  <c r="C30" i="1"/>
  <c r="C31" i="1"/>
  <c r="C32" i="1"/>
  <c r="C24" i="1"/>
  <c r="D39" i="1" l="1"/>
  <c r="E39" i="1"/>
  <c r="I39" i="1"/>
  <c r="C34" i="1"/>
  <c r="F37" i="1"/>
  <c r="I15" i="1"/>
  <c r="E33" i="1" l="1"/>
  <c r="J33" i="1"/>
  <c r="H33" i="1"/>
  <c r="G33" i="1"/>
  <c r="F33" i="1"/>
  <c r="D33" i="1"/>
  <c r="G15" i="1"/>
  <c r="J15" i="1"/>
  <c r="D15" i="1"/>
  <c r="J8" i="1"/>
  <c r="H8" i="1"/>
  <c r="H39" i="1" s="1"/>
  <c r="G8" i="1"/>
  <c r="G39" i="1" s="1"/>
  <c r="F8" i="1"/>
  <c r="F39" i="1" s="1"/>
  <c r="E8" i="1"/>
  <c r="D8" i="1"/>
  <c r="I8" i="1" l="1"/>
  <c r="E15" i="1"/>
  <c r="H15" i="1"/>
  <c r="J39" i="1"/>
  <c r="C33" i="1"/>
  <c r="F15" i="1"/>
  <c r="I33" i="1"/>
  <c r="C15" i="1" l="1"/>
  <c r="C39" i="1" s="1"/>
</calcChain>
</file>

<file path=xl/sharedStrings.xml><?xml version="1.0" encoding="utf-8"?>
<sst xmlns="http://schemas.openxmlformats.org/spreadsheetml/2006/main" count="59" uniqueCount="56">
  <si>
    <t>ỦY BAN NHÂN DÂN QUẬN 10</t>
  </si>
  <si>
    <t>PHÒNG GIÁO DỤC VÀ ĐÀO TẠO</t>
  </si>
  <si>
    <t>STT</t>
  </si>
  <si>
    <t>ĐƠN VỊ</t>
  </si>
  <si>
    <t>TỔNG 
SỐ TIỀN</t>
  </si>
  <si>
    <t>SỐ 
GV được hưởng</t>
  </si>
  <si>
    <t>Số 
HS KT
học HN</t>
  </si>
  <si>
    <t>TỔNG SỐ 
TIỀN</t>
  </si>
  <si>
    <t>(3)=(5)+(7)+(9)</t>
  </si>
  <si>
    <t>MẦM NON</t>
  </si>
  <si>
    <t>Măng Non III</t>
  </si>
  <si>
    <t xml:space="preserve"> Phường 11</t>
  </si>
  <si>
    <t xml:space="preserve"> Phường 13</t>
  </si>
  <si>
    <t xml:space="preserve"> Phường 15A</t>
  </si>
  <si>
    <t>TIỂU HỌC</t>
  </si>
  <si>
    <t>Hồ Thị Kỷ</t>
  </si>
  <si>
    <t>Trần Nhân Tôn</t>
  </si>
  <si>
    <t>Trương Định</t>
  </si>
  <si>
    <t>Trần Quang Cơ</t>
  </si>
  <si>
    <t>Nguyễn Chí Thanh</t>
  </si>
  <si>
    <t>Dương Minh Châu</t>
  </si>
  <si>
    <t>Trần Văn Kiểu</t>
  </si>
  <si>
    <t>Nhật Tảo</t>
  </si>
  <si>
    <t>Điện Biên</t>
  </si>
  <si>
    <t>Thiên Hộ Dương</t>
  </si>
  <si>
    <t>Hoàng Diệu</t>
  </si>
  <si>
    <t>Lê Thị Riêng</t>
  </si>
  <si>
    <t>Lê Đình Chinh</t>
  </si>
  <si>
    <t>Võ Trường Toản</t>
  </si>
  <si>
    <t>Tô Hiến Thành</t>
  </si>
  <si>
    <t>Bắc Hải</t>
  </si>
  <si>
    <t>TRUNG HỌC CƠ SỞ</t>
  </si>
  <si>
    <t>Hoàng Văn Thụ</t>
  </si>
  <si>
    <t>Nguyễn Tri Phương</t>
  </si>
  <si>
    <t>Lạc Hồng</t>
  </si>
  <si>
    <t>Cách Mạng Tháng Tám</t>
  </si>
  <si>
    <t>Trần Phú</t>
  </si>
  <si>
    <t>TỔNG CỘNG</t>
  </si>
  <si>
    <t>NGƯỜI LẬP BẢNG</t>
  </si>
  <si>
    <t>TRƯỞNG PHÒNG</t>
  </si>
  <si>
    <t xml:space="preserve">  Tháng  1/2020, tháng 5,6,7/2020</t>
  </si>
  <si>
    <t xml:space="preserve">  Tháng 9 -&gt; 12/2020</t>
  </si>
  <si>
    <t>GHI CHÚ</t>
  </si>
  <si>
    <t>BẢNG TỔNG HỢP ĐỀ XUẤT CẤP KINH PHÍ PHỤ CẤP ƯU ĐÃI ĐỐI VỚI NHÀ GIÁO TRỰC TIẾP GIẢNG DẠY  NGƯỜI KHUYẾT TẬT THEO PHƯƠNG THỨC GIÁO DỤC HÒA NHẬP Từ tháng 01/2020 đến 12/2020</t>
  </si>
  <si>
    <t>đơnn vị tính: đồng</t>
  </si>
  <si>
    <t>Triệu Thị Trinh</t>
  </si>
  <si>
    <t xml:space="preserve"> Phường 1</t>
  </si>
  <si>
    <t xml:space="preserve"> Phường 3</t>
  </si>
  <si>
    <t>chưa nộp, tính sai</t>
  </si>
  <si>
    <t>chưa nộp 
hồ sơ minh chứng</t>
  </si>
  <si>
    <t>trả hồ sơ, làm chưa đúng</t>
  </si>
  <si>
    <t>Chưa nộp</t>
  </si>
  <si>
    <t>chưa nộp HH2</t>
  </si>
  <si>
    <t>chưa rách rõ 2HK</t>
  </si>
  <si>
    <t>Tháng 9-12/20 chưa nộp
thiếu giấy chứng nhận học sinh</t>
  </si>
  <si>
    <t>Thiếu giấy chứng nhận
 học sinh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</si>
</sst>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0\)"/>
    <numFmt numFmtId="165" formatCode="_(* #,##0_);_(* \(#,##0\);_(* &quot;-&quot;??_);_(@_)"/>
  </numFmts>
  <fonts count="21" x14ac:knownFonts="1">
    <font>
      <sz val="11"/>
      <color theme="1"/>
      <name val="Calibri"/>
      <family val="2"/>
      <scheme val="minor"/>
    </font>
    <font>
      <sz val="11"/>
      <color theme="1"/>
      <name val="Calibri"/>
      <family val="2"/>
      <scheme val="minor"/>
    </font>
    <font>
      <b/>
      <sz val="11"/>
      <color theme="1"/>
      <name val="Times"/>
      <family val="1"/>
    </font>
    <font>
      <sz val="11"/>
      <color theme="1"/>
      <name val="Times"/>
      <family val="1"/>
    </font>
    <font>
      <b/>
      <sz val="10"/>
      <color theme="1"/>
      <name val="Times"/>
      <family val="1"/>
    </font>
    <font>
      <b/>
      <sz val="9"/>
      <color theme="1"/>
      <name val="Times"/>
      <family val="1"/>
    </font>
    <font>
      <sz val="9"/>
      <color theme="1"/>
      <name val="Calibri"/>
      <family val="2"/>
      <scheme val="minor"/>
    </font>
    <font>
      <b/>
      <sz val="11"/>
      <color theme="7" tint="-0.499984740745262"/>
      <name val="Calibri"/>
      <family val="2"/>
      <scheme val="minor"/>
    </font>
    <font>
      <u/>
      <sz val="11"/>
      <color rgb="FFC00000"/>
      <name val="Calibri"/>
      <family val="2"/>
      <scheme val="minor"/>
    </font>
    <font>
      <b/>
      <u/>
      <sz val="11"/>
      <color rgb="FFC00000"/>
      <name val="Times"/>
      <family val="1"/>
    </font>
    <font>
      <b/>
      <sz val="12"/>
      <color theme="1"/>
      <name val="Times"/>
      <family val="1"/>
    </font>
    <font>
      <b/>
      <sz val="12"/>
      <name val="Times New Roman"/>
      <family val="1"/>
    </font>
    <font>
      <sz val="11"/>
      <color theme="1"/>
      <name val="Times New Roman"/>
      <family val="1"/>
    </font>
    <font>
      <sz val="13"/>
      <color rgb="FFFF0000"/>
      <name val="Times New Roman"/>
      <family val="1"/>
    </font>
    <font>
      <b/>
      <sz val="13"/>
      <color rgb="FFFF0000"/>
      <name val="Times New Roman"/>
      <family val="1"/>
    </font>
    <font>
      <sz val="13"/>
      <color theme="1"/>
      <name val="Times New Roman"/>
      <family val="1"/>
    </font>
    <font>
      <b/>
      <sz val="13"/>
      <color theme="5" tint="-0.499984740745262"/>
      <name val="Times New Roman"/>
      <family val="1"/>
    </font>
    <font>
      <sz val="13"/>
      <color theme="5" tint="-0.499984740745262"/>
      <name val="Times New Roman"/>
      <family val="1"/>
    </font>
    <font>
      <sz val="13"/>
      <name val="Times New Roman"/>
      <family val="1"/>
    </font>
    <font>
      <b/>
      <sz val="13"/>
      <color theme="3" tint="-0.499984740745262"/>
      <name val="Times New Roman"/>
      <family val="1"/>
    </font>
    <font>
      <b/>
      <sz val="13"/>
      <color theme="9" tint="-0.499984740745262"/>
      <name val="Times New Roman"/>
      <family val="1"/>
    </font>
  </fonts>
  <fills count="8">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24997711111789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3" fillId="0" borderId="0" xfId="0" applyFont="1"/>
    <xf numFmtId="0" fontId="2" fillId="0" borderId="2"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wrapText="1"/>
    </xf>
    <xf numFmtId="164" fontId="6" fillId="0" borderId="2" xfId="0" applyNumberFormat="1" applyFont="1" applyBorder="1" applyAlignment="1">
      <alignment horizontal="center" vertical="center"/>
    </xf>
    <xf numFmtId="164" fontId="6" fillId="0" borderId="0" xfId="0" applyNumberFormat="1" applyFont="1" applyAlignment="1">
      <alignment horizontal="center" vertical="center"/>
    </xf>
    <xf numFmtId="0" fontId="8" fillId="5" borderId="2" xfId="0" applyFont="1" applyFill="1" applyBorder="1" applyAlignment="1">
      <alignment vertical="center"/>
    </xf>
    <xf numFmtId="0" fontId="9" fillId="5" borderId="2" xfId="0" applyFont="1" applyFill="1" applyBorder="1" applyAlignment="1">
      <alignment vertical="center"/>
    </xf>
    <xf numFmtId="165" fontId="0" fillId="0" borderId="0" xfId="1" applyNumberFormat="1" applyFont="1"/>
    <xf numFmtId="0" fontId="10" fillId="0" borderId="0" xfId="0" applyFont="1" applyFill="1" applyBorder="1" applyAlignment="1">
      <alignment horizontal="center" vertical="center"/>
    </xf>
    <xf numFmtId="0" fontId="13" fillId="0" borderId="5" xfId="0" applyFont="1" applyBorder="1" applyAlignment="1">
      <alignment horizontal="center"/>
    </xf>
    <xf numFmtId="0" fontId="13" fillId="0" borderId="8" xfId="0" applyFont="1" applyBorder="1" applyAlignment="1">
      <alignment vertical="center"/>
    </xf>
    <xf numFmtId="0" fontId="15" fillId="0" borderId="0" xfId="0" applyFont="1"/>
    <xf numFmtId="0" fontId="13" fillId="0" borderId="8" xfId="0" applyFont="1" applyBorder="1" applyAlignment="1">
      <alignment horizontal="center" vertical="center"/>
    </xf>
    <xf numFmtId="0" fontId="15" fillId="0" borderId="0" xfId="0" applyFont="1" applyAlignment="1">
      <alignment vertical="center"/>
    </xf>
    <xf numFmtId="0" fontId="13" fillId="0" borderId="8" xfId="0" applyFont="1" applyBorder="1" applyAlignment="1">
      <alignment horizontal="center"/>
    </xf>
    <xf numFmtId="0" fontId="13" fillId="0" borderId="6" xfId="0" applyFont="1" applyBorder="1" applyAlignment="1">
      <alignment vertical="center"/>
    </xf>
    <xf numFmtId="0" fontId="16" fillId="3" borderId="2" xfId="0" applyFont="1" applyFill="1" applyBorder="1" applyAlignment="1">
      <alignment horizontal="center" vertical="center"/>
    </xf>
    <xf numFmtId="0" fontId="17" fillId="3" borderId="2" xfId="0" applyFont="1" applyFill="1" applyBorder="1" applyAlignment="1">
      <alignment vertical="center"/>
    </xf>
    <xf numFmtId="0" fontId="13" fillId="0" borderId="5" xfId="0" applyFont="1" applyBorder="1" applyAlignment="1">
      <alignment vertical="center"/>
    </xf>
    <xf numFmtId="0" fontId="13" fillId="0" borderId="8" xfId="0" applyFont="1" applyFill="1" applyBorder="1" applyAlignment="1">
      <alignment horizontal="center"/>
    </xf>
    <xf numFmtId="0" fontId="13" fillId="0" borderId="8" xfId="0" applyFont="1" applyFill="1" applyBorder="1" applyAlignment="1">
      <alignment vertical="center"/>
    </xf>
    <xf numFmtId="0" fontId="18" fillId="0" borderId="0" xfId="0" applyFont="1" applyFill="1"/>
    <xf numFmtId="0" fontId="13" fillId="0" borderId="8" xfId="0" applyFont="1" applyFill="1" applyBorder="1" applyAlignment="1">
      <alignment horizontal="center" vertical="center"/>
    </xf>
    <xf numFmtId="0" fontId="15" fillId="0" borderId="8" xfId="0" applyFont="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vertical="center"/>
    </xf>
    <xf numFmtId="0" fontId="13" fillId="0" borderId="5" xfId="0" applyFont="1" applyFill="1" applyBorder="1" applyAlignment="1">
      <alignment vertical="center"/>
    </xf>
    <xf numFmtId="0" fontId="2" fillId="0" borderId="0" xfId="0" applyFont="1" applyAlignment="1">
      <alignment vertical="center"/>
    </xf>
    <xf numFmtId="0" fontId="3" fillId="0" borderId="0" xfId="0" applyFont="1" applyAlignment="1">
      <alignment vertical="center"/>
    </xf>
    <xf numFmtId="0" fontId="12" fillId="0" borderId="0" xfId="0" applyFont="1" applyAlignment="1">
      <alignment horizontal="center" vertical="center"/>
    </xf>
    <xf numFmtId="0" fontId="13" fillId="0" borderId="5" xfId="0" applyFont="1" applyFill="1" applyBorder="1" applyAlignment="1">
      <alignment horizontal="center" vertical="center"/>
    </xf>
    <xf numFmtId="0" fontId="15" fillId="0" borderId="0" xfId="0" applyFont="1" applyFill="1" applyAlignment="1">
      <alignment vertical="center"/>
    </xf>
    <xf numFmtId="0" fontId="13" fillId="0" borderId="6" xfId="0" applyFont="1" applyBorder="1" applyAlignment="1">
      <alignment horizontal="center" vertical="center"/>
    </xf>
    <xf numFmtId="165" fontId="7" fillId="2" borderId="2" xfId="1" applyNumberFormat="1" applyFont="1" applyFill="1" applyBorder="1" applyAlignment="1">
      <alignment vertical="center" shrinkToFit="1"/>
    </xf>
    <xf numFmtId="165" fontId="13" fillId="0" borderId="5" xfId="1" applyNumberFormat="1" applyFont="1" applyBorder="1" applyAlignment="1">
      <alignment shrinkToFit="1"/>
    </xf>
    <xf numFmtId="165" fontId="14" fillId="0" borderId="5" xfId="1" applyNumberFormat="1" applyFont="1" applyBorder="1" applyAlignment="1">
      <alignment shrinkToFit="1"/>
    </xf>
    <xf numFmtId="165" fontId="13" fillId="0" borderId="7" xfId="0" applyNumberFormat="1" applyFont="1" applyBorder="1" applyAlignment="1">
      <alignment vertical="center" shrinkToFit="1"/>
    </xf>
    <xf numFmtId="165" fontId="13" fillId="0" borderId="6" xfId="1" applyNumberFormat="1" applyFont="1" applyBorder="1" applyAlignment="1">
      <alignment vertical="center" shrinkToFit="1"/>
    </xf>
    <xf numFmtId="165" fontId="13" fillId="0" borderId="8" xfId="1" applyNumberFormat="1" applyFont="1" applyBorder="1" applyAlignment="1">
      <alignment vertical="center" shrinkToFit="1"/>
    </xf>
    <xf numFmtId="165" fontId="14" fillId="0" borderId="8" xfId="1" applyNumberFormat="1" applyFont="1" applyBorder="1" applyAlignment="1">
      <alignment vertical="center" shrinkToFit="1"/>
    </xf>
    <xf numFmtId="165" fontId="13" fillId="0" borderId="8" xfId="0" applyNumberFormat="1" applyFont="1" applyBorder="1" applyAlignment="1">
      <alignment vertical="center" shrinkToFit="1"/>
    </xf>
    <xf numFmtId="165" fontId="13" fillId="0" borderId="8" xfId="1" applyNumberFormat="1" applyFont="1" applyBorder="1" applyAlignment="1">
      <alignment shrinkToFit="1"/>
    </xf>
    <xf numFmtId="165" fontId="14" fillId="0" borderId="8" xfId="1" applyNumberFormat="1" applyFont="1" applyBorder="1" applyAlignment="1">
      <alignment shrinkToFit="1"/>
    </xf>
    <xf numFmtId="165" fontId="16" fillId="3" borderId="2" xfId="1" applyNumberFormat="1" applyFont="1" applyFill="1" applyBorder="1" applyAlignment="1">
      <alignment vertical="center" shrinkToFit="1"/>
    </xf>
    <xf numFmtId="165" fontId="16" fillId="3" borderId="8" xfId="1" applyNumberFormat="1" applyFont="1" applyFill="1" applyBorder="1" applyAlignment="1">
      <alignment vertical="center" shrinkToFit="1"/>
    </xf>
    <xf numFmtId="165" fontId="13" fillId="0" borderId="8" xfId="0" applyNumberFormat="1" applyFont="1" applyBorder="1" applyAlignment="1">
      <alignment shrinkToFit="1"/>
    </xf>
    <xf numFmtId="165" fontId="13" fillId="0" borderId="8" xfId="1" applyNumberFormat="1" applyFont="1" applyFill="1" applyBorder="1" applyAlignment="1">
      <alignment vertical="center" shrinkToFit="1"/>
    </xf>
    <xf numFmtId="165" fontId="14" fillId="0" borderId="8" xfId="1" applyNumberFormat="1" applyFont="1" applyFill="1" applyBorder="1" applyAlignment="1">
      <alignment vertical="center" shrinkToFit="1"/>
    </xf>
    <xf numFmtId="165" fontId="20" fillId="4" borderId="2" xfId="1" applyNumberFormat="1" applyFont="1" applyFill="1" applyBorder="1" applyAlignment="1">
      <alignment vertical="center" shrinkToFit="1"/>
    </xf>
    <xf numFmtId="165" fontId="20" fillId="4" borderId="8" xfId="1" applyNumberFormat="1" applyFont="1" applyFill="1" applyBorder="1" applyAlignment="1">
      <alignment vertical="center" shrinkToFit="1"/>
    </xf>
    <xf numFmtId="165" fontId="13" fillId="0" borderId="5" xfId="1" applyNumberFormat="1" applyFont="1" applyFill="1" applyBorder="1" applyAlignment="1">
      <alignment vertical="center" shrinkToFit="1"/>
    </xf>
    <xf numFmtId="165" fontId="14" fillId="0" borderId="5" xfId="1" applyNumberFormat="1" applyFont="1" applyFill="1" applyBorder="1" applyAlignment="1">
      <alignment vertical="center" shrinkToFit="1"/>
    </xf>
    <xf numFmtId="165" fontId="13" fillId="0" borderId="8" xfId="0" applyNumberFormat="1" applyFont="1" applyFill="1" applyBorder="1" applyAlignment="1">
      <alignment vertical="center" shrinkToFit="1"/>
    </xf>
    <xf numFmtId="165" fontId="14" fillId="0" borderId="6" xfId="1" applyNumberFormat="1" applyFont="1" applyBorder="1" applyAlignment="1">
      <alignment vertical="center" shrinkToFit="1"/>
    </xf>
    <xf numFmtId="165" fontId="13" fillId="0" borderId="9" xfId="0" applyNumberFormat="1" applyFont="1" applyFill="1" applyBorder="1" applyAlignment="1">
      <alignment vertical="center" shrinkToFit="1"/>
    </xf>
    <xf numFmtId="165" fontId="8" fillId="5" borderId="2" xfId="1" applyNumberFormat="1" applyFont="1" applyFill="1" applyBorder="1" applyAlignment="1">
      <alignment vertical="center" shrinkToFit="1"/>
    </xf>
    <xf numFmtId="0" fontId="18" fillId="0" borderId="0" xfId="0" applyFont="1" applyFill="1" applyAlignment="1">
      <alignment vertical="center"/>
    </xf>
    <xf numFmtId="165" fontId="15" fillId="0" borderId="8" xfId="1" applyNumberFormat="1" applyFont="1" applyBorder="1" applyAlignment="1">
      <alignment vertical="center" shrinkToFit="1"/>
    </xf>
    <xf numFmtId="165" fontId="19" fillId="0" borderId="8" xfId="1" applyNumberFormat="1" applyFont="1" applyBorder="1" applyAlignment="1">
      <alignment vertical="center" shrinkToFit="1"/>
    </xf>
    <xf numFmtId="165" fontId="15" fillId="0" borderId="8" xfId="0" applyNumberFormat="1" applyFont="1" applyBorder="1" applyAlignment="1">
      <alignment vertical="center" shrinkToFit="1"/>
    </xf>
    <xf numFmtId="165" fontId="13" fillId="3" borderId="8" xfId="1" applyNumberFormat="1" applyFont="1" applyFill="1" applyBorder="1" applyAlignment="1">
      <alignment vertical="center" shrinkToFit="1"/>
    </xf>
    <xf numFmtId="165" fontId="14" fillId="3" borderId="8" xfId="1" applyNumberFormat="1" applyFont="1" applyFill="1" applyBorder="1" applyAlignment="1">
      <alignment vertical="center" shrinkToFit="1"/>
    </xf>
    <xf numFmtId="0" fontId="7" fillId="2" borderId="2" xfId="0" applyFont="1" applyFill="1" applyBorder="1" applyAlignment="1">
      <alignment horizontal="center" vertical="center"/>
    </xf>
    <xf numFmtId="165" fontId="11" fillId="0" borderId="0" xfId="1" applyNumberFormat="1" applyFont="1" applyAlignment="1">
      <alignment horizont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vertical="center" wrapText="1"/>
    </xf>
    <xf numFmtId="165" fontId="13" fillId="0" borderId="5" xfId="0" applyNumberFormat="1" applyFont="1" applyBorder="1" applyAlignment="1">
      <alignment vertical="center" shrinkToFit="1"/>
    </xf>
    <xf numFmtId="165" fontId="13" fillId="6" borderId="5" xfId="1" applyNumberFormat="1" applyFont="1" applyFill="1" applyBorder="1" applyAlignment="1">
      <alignment shrinkToFit="1"/>
    </xf>
    <xf numFmtId="165" fontId="14" fillId="6" borderId="5" xfId="1" applyNumberFormat="1" applyFont="1" applyFill="1" applyBorder="1" applyAlignment="1">
      <alignment shrinkToFit="1"/>
    </xf>
    <xf numFmtId="165" fontId="13" fillId="0" borderId="8" xfId="0" applyNumberFormat="1" applyFont="1" applyBorder="1" applyAlignment="1">
      <alignment horizontal="center" vertical="center" wrapText="1" shrinkToFit="1"/>
    </xf>
    <xf numFmtId="165" fontId="13" fillId="0" borderId="6" xfId="0" applyNumberFormat="1" applyFont="1" applyBorder="1" applyAlignment="1">
      <alignment horizontal="center" vertical="center" wrapText="1" shrinkToFit="1"/>
    </xf>
    <xf numFmtId="165" fontId="13" fillId="0" borderId="5" xfId="0" applyNumberFormat="1" applyFont="1" applyBorder="1" applyAlignment="1">
      <alignment horizontal="center" vertical="center" wrapText="1" shrinkToFit="1"/>
    </xf>
    <xf numFmtId="165" fontId="13" fillId="6" borderId="8" xfId="1" applyNumberFormat="1" applyFont="1" applyFill="1" applyBorder="1" applyAlignment="1">
      <alignment vertical="center" shrinkToFit="1"/>
    </xf>
    <xf numFmtId="165" fontId="14" fillId="6" borderId="8" xfId="1" applyNumberFormat="1" applyFont="1" applyFill="1" applyBorder="1" applyAlignment="1">
      <alignment vertical="center" shrinkToFit="1"/>
    </xf>
    <xf numFmtId="165" fontId="13" fillId="0" borderId="8" xfId="0" applyNumberFormat="1" applyFont="1" applyFill="1" applyBorder="1" applyAlignment="1">
      <alignment horizontal="center" vertical="center" wrapText="1" shrinkToFit="1"/>
    </xf>
    <xf numFmtId="0" fontId="13" fillId="7" borderId="8" xfId="0" applyFont="1" applyFill="1" applyBorder="1" applyAlignment="1">
      <alignment vertical="center"/>
    </xf>
    <xf numFmtId="165" fontId="13" fillId="7" borderId="6" xfId="1" applyNumberFormat="1" applyFont="1" applyFill="1" applyBorder="1" applyAlignment="1">
      <alignment vertical="center" shrinkToFit="1"/>
    </xf>
    <xf numFmtId="165" fontId="13" fillId="7" borderId="8" xfId="1" applyNumberFormat="1" applyFont="1" applyFill="1" applyBorder="1" applyAlignment="1">
      <alignment shrinkToFit="1"/>
    </xf>
    <xf numFmtId="165" fontId="14" fillId="7" borderId="8" xfId="1" applyNumberFormat="1" applyFont="1" applyFill="1" applyBorder="1" applyAlignment="1">
      <alignment shrinkToFi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topLeftCell="A4" workbookViewId="0">
      <pane xSplit="2" ySplit="5" topLeftCell="C21" activePane="bottomRight" state="frozen"/>
      <selection activeCell="A4" sqref="A4"/>
      <selection pane="topRight" activeCell="C4" sqref="C4"/>
      <selection pane="bottomLeft" activeCell="A9" sqref="A9"/>
      <selection pane="bottomRight" activeCell="J37" sqref="J37"/>
    </sheetView>
  </sheetViews>
  <sheetFormatPr defaultRowHeight="15" x14ac:dyDescent="0.25"/>
  <cols>
    <col min="1" max="1" width="4.28515625" customWidth="1"/>
    <col min="2" max="2" width="24.85546875" customWidth="1"/>
    <col min="3" max="3" width="22.7109375" customWidth="1"/>
    <col min="4" max="4" width="6.7109375" customWidth="1"/>
    <col min="5" max="5" width="5.7109375" customWidth="1"/>
    <col min="6" max="6" width="20.42578125" customWidth="1"/>
    <col min="7" max="8" width="5.28515625" customWidth="1"/>
    <col min="9" max="9" width="25" customWidth="1"/>
    <col min="10" max="10" width="27.28515625" customWidth="1"/>
    <col min="257" max="257" width="4.28515625" customWidth="1"/>
    <col min="258" max="258" width="26.7109375" customWidth="1"/>
    <col min="259" max="259" width="22.7109375" customWidth="1"/>
    <col min="260" max="260" width="6.7109375" customWidth="1"/>
    <col min="261" max="261" width="5.7109375" customWidth="1"/>
    <col min="262" max="262" width="14.28515625" customWidth="1"/>
    <col min="263" max="264" width="5.28515625" customWidth="1"/>
    <col min="265" max="265" width="16.7109375" customWidth="1"/>
    <col min="266" max="266" width="17.5703125" customWidth="1"/>
    <col min="513" max="513" width="4.28515625" customWidth="1"/>
    <col min="514" max="514" width="26.7109375" customWidth="1"/>
    <col min="515" max="515" width="22.7109375" customWidth="1"/>
    <col min="516" max="516" width="6.7109375" customWidth="1"/>
    <col min="517" max="517" width="5.7109375" customWidth="1"/>
    <col min="518" max="518" width="14.28515625" customWidth="1"/>
    <col min="519" max="520" width="5.28515625" customWidth="1"/>
    <col min="521" max="521" width="16.7109375" customWidth="1"/>
    <col min="522" max="522" width="17.5703125" customWidth="1"/>
    <col min="769" max="769" width="4.28515625" customWidth="1"/>
    <col min="770" max="770" width="26.7109375" customWidth="1"/>
    <col min="771" max="771" width="22.7109375" customWidth="1"/>
    <col min="772" max="772" width="6.7109375" customWidth="1"/>
    <col min="773" max="773" width="5.7109375" customWidth="1"/>
    <col min="774" max="774" width="14.28515625" customWidth="1"/>
    <col min="775" max="776" width="5.28515625" customWidth="1"/>
    <col min="777" max="777" width="16.7109375" customWidth="1"/>
    <col min="778" max="778" width="17.5703125" customWidth="1"/>
    <col min="1025" max="1025" width="4.28515625" customWidth="1"/>
    <col min="1026" max="1026" width="26.7109375" customWidth="1"/>
    <col min="1027" max="1027" width="22.7109375" customWidth="1"/>
    <col min="1028" max="1028" width="6.7109375" customWidth="1"/>
    <col min="1029" max="1029" width="5.7109375" customWidth="1"/>
    <col min="1030" max="1030" width="14.28515625" customWidth="1"/>
    <col min="1031" max="1032" width="5.28515625" customWidth="1"/>
    <col min="1033" max="1033" width="16.7109375" customWidth="1"/>
    <col min="1034" max="1034" width="17.5703125" customWidth="1"/>
    <col min="1281" max="1281" width="4.28515625" customWidth="1"/>
    <col min="1282" max="1282" width="26.7109375" customWidth="1"/>
    <col min="1283" max="1283" width="22.7109375" customWidth="1"/>
    <col min="1284" max="1284" width="6.7109375" customWidth="1"/>
    <col min="1285" max="1285" width="5.7109375" customWidth="1"/>
    <col min="1286" max="1286" width="14.28515625" customWidth="1"/>
    <col min="1287" max="1288" width="5.28515625" customWidth="1"/>
    <col min="1289" max="1289" width="16.7109375" customWidth="1"/>
    <col min="1290" max="1290" width="17.5703125" customWidth="1"/>
    <col min="1537" max="1537" width="4.28515625" customWidth="1"/>
    <col min="1538" max="1538" width="26.7109375" customWidth="1"/>
    <col min="1539" max="1539" width="22.7109375" customWidth="1"/>
    <col min="1540" max="1540" width="6.7109375" customWidth="1"/>
    <col min="1541" max="1541" width="5.7109375" customWidth="1"/>
    <col min="1542" max="1542" width="14.28515625" customWidth="1"/>
    <col min="1543" max="1544" width="5.28515625" customWidth="1"/>
    <col min="1545" max="1545" width="16.7109375" customWidth="1"/>
    <col min="1546" max="1546" width="17.5703125" customWidth="1"/>
    <col min="1793" max="1793" width="4.28515625" customWidth="1"/>
    <col min="1794" max="1794" width="26.7109375" customWidth="1"/>
    <col min="1795" max="1795" width="22.7109375" customWidth="1"/>
    <col min="1796" max="1796" width="6.7109375" customWidth="1"/>
    <col min="1797" max="1797" width="5.7109375" customWidth="1"/>
    <col min="1798" max="1798" width="14.28515625" customWidth="1"/>
    <col min="1799" max="1800" width="5.28515625" customWidth="1"/>
    <col min="1801" max="1801" width="16.7109375" customWidth="1"/>
    <col min="1802" max="1802" width="17.5703125" customWidth="1"/>
    <col min="2049" max="2049" width="4.28515625" customWidth="1"/>
    <col min="2050" max="2050" width="26.7109375" customWidth="1"/>
    <col min="2051" max="2051" width="22.7109375" customWidth="1"/>
    <col min="2052" max="2052" width="6.7109375" customWidth="1"/>
    <col min="2053" max="2053" width="5.7109375" customWidth="1"/>
    <col min="2054" max="2054" width="14.28515625" customWidth="1"/>
    <col min="2055" max="2056" width="5.28515625" customWidth="1"/>
    <col min="2057" max="2057" width="16.7109375" customWidth="1"/>
    <col min="2058" max="2058" width="17.5703125" customWidth="1"/>
    <col min="2305" max="2305" width="4.28515625" customWidth="1"/>
    <col min="2306" max="2306" width="26.7109375" customWidth="1"/>
    <col min="2307" max="2307" width="22.7109375" customWidth="1"/>
    <col min="2308" max="2308" width="6.7109375" customWidth="1"/>
    <col min="2309" max="2309" width="5.7109375" customWidth="1"/>
    <col min="2310" max="2310" width="14.28515625" customWidth="1"/>
    <col min="2311" max="2312" width="5.28515625" customWidth="1"/>
    <col min="2313" max="2313" width="16.7109375" customWidth="1"/>
    <col min="2314" max="2314" width="17.5703125" customWidth="1"/>
    <col min="2561" max="2561" width="4.28515625" customWidth="1"/>
    <col min="2562" max="2562" width="26.7109375" customWidth="1"/>
    <col min="2563" max="2563" width="22.7109375" customWidth="1"/>
    <col min="2564" max="2564" width="6.7109375" customWidth="1"/>
    <col min="2565" max="2565" width="5.7109375" customWidth="1"/>
    <col min="2566" max="2566" width="14.28515625" customWidth="1"/>
    <col min="2567" max="2568" width="5.28515625" customWidth="1"/>
    <col min="2569" max="2569" width="16.7109375" customWidth="1"/>
    <col min="2570" max="2570" width="17.5703125" customWidth="1"/>
    <col min="2817" max="2817" width="4.28515625" customWidth="1"/>
    <col min="2818" max="2818" width="26.7109375" customWidth="1"/>
    <col min="2819" max="2819" width="22.7109375" customWidth="1"/>
    <col min="2820" max="2820" width="6.7109375" customWidth="1"/>
    <col min="2821" max="2821" width="5.7109375" customWidth="1"/>
    <col min="2822" max="2822" width="14.28515625" customWidth="1"/>
    <col min="2823" max="2824" width="5.28515625" customWidth="1"/>
    <col min="2825" max="2825" width="16.7109375" customWidth="1"/>
    <col min="2826" max="2826" width="17.5703125" customWidth="1"/>
    <col min="3073" max="3073" width="4.28515625" customWidth="1"/>
    <col min="3074" max="3074" width="26.7109375" customWidth="1"/>
    <col min="3075" max="3075" width="22.7109375" customWidth="1"/>
    <col min="3076" max="3076" width="6.7109375" customWidth="1"/>
    <col min="3077" max="3077" width="5.7109375" customWidth="1"/>
    <col min="3078" max="3078" width="14.28515625" customWidth="1"/>
    <col min="3079" max="3080" width="5.28515625" customWidth="1"/>
    <col min="3081" max="3081" width="16.7109375" customWidth="1"/>
    <col min="3082" max="3082" width="17.5703125" customWidth="1"/>
    <col min="3329" max="3329" width="4.28515625" customWidth="1"/>
    <col min="3330" max="3330" width="26.7109375" customWidth="1"/>
    <col min="3331" max="3331" width="22.7109375" customWidth="1"/>
    <col min="3332" max="3332" width="6.7109375" customWidth="1"/>
    <col min="3333" max="3333" width="5.7109375" customWidth="1"/>
    <col min="3334" max="3334" width="14.28515625" customWidth="1"/>
    <col min="3335" max="3336" width="5.28515625" customWidth="1"/>
    <col min="3337" max="3337" width="16.7109375" customWidth="1"/>
    <col min="3338" max="3338" width="17.5703125" customWidth="1"/>
    <col min="3585" max="3585" width="4.28515625" customWidth="1"/>
    <col min="3586" max="3586" width="26.7109375" customWidth="1"/>
    <col min="3587" max="3587" width="22.7109375" customWidth="1"/>
    <col min="3588" max="3588" width="6.7109375" customWidth="1"/>
    <col min="3589" max="3589" width="5.7109375" customWidth="1"/>
    <col min="3590" max="3590" width="14.28515625" customWidth="1"/>
    <col min="3591" max="3592" width="5.28515625" customWidth="1"/>
    <col min="3593" max="3593" width="16.7109375" customWidth="1"/>
    <col min="3594" max="3594" width="17.5703125" customWidth="1"/>
    <col min="3841" max="3841" width="4.28515625" customWidth="1"/>
    <col min="3842" max="3842" width="26.7109375" customWidth="1"/>
    <col min="3843" max="3843" width="22.7109375" customWidth="1"/>
    <col min="3844" max="3844" width="6.7109375" customWidth="1"/>
    <col min="3845" max="3845" width="5.7109375" customWidth="1"/>
    <col min="3846" max="3846" width="14.28515625" customWidth="1"/>
    <col min="3847" max="3848" width="5.28515625" customWidth="1"/>
    <col min="3849" max="3849" width="16.7109375" customWidth="1"/>
    <col min="3850" max="3850" width="17.5703125" customWidth="1"/>
    <col min="4097" max="4097" width="4.28515625" customWidth="1"/>
    <col min="4098" max="4098" width="26.7109375" customWidth="1"/>
    <col min="4099" max="4099" width="22.7109375" customWidth="1"/>
    <col min="4100" max="4100" width="6.7109375" customWidth="1"/>
    <col min="4101" max="4101" width="5.7109375" customWidth="1"/>
    <col min="4102" max="4102" width="14.28515625" customWidth="1"/>
    <col min="4103" max="4104" width="5.28515625" customWidth="1"/>
    <col min="4105" max="4105" width="16.7109375" customWidth="1"/>
    <col min="4106" max="4106" width="17.5703125" customWidth="1"/>
    <col min="4353" max="4353" width="4.28515625" customWidth="1"/>
    <col min="4354" max="4354" width="26.7109375" customWidth="1"/>
    <col min="4355" max="4355" width="22.7109375" customWidth="1"/>
    <col min="4356" max="4356" width="6.7109375" customWidth="1"/>
    <col min="4357" max="4357" width="5.7109375" customWidth="1"/>
    <col min="4358" max="4358" width="14.28515625" customWidth="1"/>
    <col min="4359" max="4360" width="5.28515625" customWidth="1"/>
    <col min="4361" max="4361" width="16.7109375" customWidth="1"/>
    <col min="4362" max="4362" width="17.5703125" customWidth="1"/>
    <col min="4609" max="4609" width="4.28515625" customWidth="1"/>
    <col min="4610" max="4610" width="26.7109375" customWidth="1"/>
    <col min="4611" max="4611" width="22.7109375" customWidth="1"/>
    <col min="4612" max="4612" width="6.7109375" customWidth="1"/>
    <col min="4613" max="4613" width="5.7109375" customWidth="1"/>
    <col min="4614" max="4614" width="14.28515625" customWidth="1"/>
    <col min="4615" max="4616" width="5.28515625" customWidth="1"/>
    <col min="4617" max="4617" width="16.7109375" customWidth="1"/>
    <col min="4618" max="4618" width="17.5703125" customWidth="1"/>
    <col min="4865" max="4865" width="4.28515625" customWidth="1"/>
    <col min="4866" max="4866" width="26.7109375" customWidth="1"/>
    <col min="4867" max="4867" width="22.7109375" customWidth="1"/>
    <col min="4868" max="4868" width="6.7109375" customWidth="1"/>
    <col min="4869" max="4869" width="5.7109375" customWidth="1"/>
    <col min="4870" max="4870" width="14.28515625" customWidth="1"/>
    <col min="4871" max="4872" width="5.28515625" customWidth="1"/>
    <col min="4873" max="4873" width="16.7109375" customWidth="1"/>
    <col min="4874" max="4874" width="17.5703125" customWidth="1"/>
    <col min="5121" max="5121" width="4.28515625" customWidth="1"/>
    <col min="5122" max="5122" width="26.7109375" customWidth="1"/>
    <col min="5123" max="5123" width="22.7109375" customWidth="1"/>
    <col min="5124" max="5124" width="6.7109375" customWidth="1"/>
    <col min="5125" max="5125" width="5.7109375" customWidth="1"/>
    <col min="5126" max="5126" width="14.28515625" customWidth="1"/>
    <col min="5127" max="5128" width="5.28515625" customWidth="1"/>
    <col min="5129" max="5129" width="16.7109375" customWidth="1"/>
    <col min="5130" max="5130" width="17.5703125" customWidth="1"/>
    <col min="5377" max="5377" width="4.28515625" customWidth="1"/>
    <col min="5378" max="5378" width="26.7109375" customWidth="1"/>
    <col min="5379" max="5379" width="22.7109375" customWidth="1"/>
    <col min="5380" max="5380" width="6.7109375" customWidth="1"/>
    <col min="5381" max="5381" width="5.7109375" customWidth="1"/>
    <col min="5382" max="5382" width="14.28515625" customWidth="1"/>
    <col min="5383" max="5384" width="5.28515625" customWidth="1"/>
    <col min="5385" max="5385" width="16.7109375" customWidth="1"/>
    <col min="5386" max="5386" width="17.5703125" customWidth="1"/>
    <col min="5633" max="5633" width="4.28515625" customWidth="1"/>
    <col min="5634" max="5634" width="26.7109375" customWidth="1"/>
    <col min="5635" max="5635" width="22.7109375" customWidth="1"/>
    <col min="5636" max="5636" width="6.7109375" customWidth="1"/>
    <col min="5637" max="5637" width="5.7109375" customWidth="1"/>
    <col min="5638" max="5638" width="14.28515625" customWidth="1"/>
    <col min="5639" max="5640" width="5.28515625" customWidth="1"/>
    <col min="5641" max="5641" width="16.7109375" customWidth="1"/>
    <col min="5642" max="5642" width="17.5703125" customWidth="1"/>
    <col min="5889" max="5889" width="4.28515625" customWidth="1"/>
    <col min="5890" max="5890" width="26.7109375" customWidth="1"/>
    <col min="5891" max="5891" width="22.7109375" customWidth="1"/>
    <col min="5892" max="5892" width="6.7109375" customWidth="1"/>
    <col min="5893" max="5893" width="5.7109375" customWidth="1"/>
    <col min="5894" max="5894" width="14.28515625" customWidth="1"/>
    <col min="5895" max="5896" width="5.28515625" customWidth="1"/>
    <col min="5897" max="5897" width="16.7109375" customWidth="1"/>
    <col min="5898" max="5898" width="17.5703125" customWidth="1"/>
    <col min="6145" max="6145" width="4.28515625" customWidth="1"/>
    <col min="6146" max="6146" width="26.7109375" customWidth="1"/>
    <col min="6147" max="6147" width="22.7109375" customWidth="1"/>
    <col min="6148" max="6148" width="6.7109375" customWidth="1"/>
    <col min="6149" max="6149" width="5.7109375" customWidth="1"/>
    <col min="6150" max="6150" width="14.28515625" customWidth="1"/>
    <col min="6151" max="6152" width="5.28515625" customWidth="1"/>
    <col min="6153" max="6153" width="16.7109375" customWidth="1"/>
    <col min="6154" max="6154" width="17.5703125" customWidth="1"/>
    <col min="6401" max="6401" width="4.28515625" customWidth="1"/>
    <col min="6402" max="6402" width="26.7109375" customWidth="1"/>
    <col min="6403" max="6403" width="22.7109375" customWidth="1"/>
    <col min="6404" max="6404" width="6.7109375" customWidth="1"/>
    <col min="6405" max="6405" width="5.7109375" customWidth="1"/>
    <col min="6406" max="6406" width="14.28515625" customWidth="1"/>
    <col min="6407" max="6408" width="5.28515625" customWidth="1"/>
    <col min="6409" max="6409" width="16.7109375" customWidth="1"/>
    <col min="6410" max="6410" width="17.5703125" customWidth="1"/>
    <col min="6657" max="6657" width="4.28515625" customWidth="1"/>
    <col min="6658" max="6658" width="26.7109375" customWidth="1"/>
    <col min="6659" max="6659" width="22.7109375" customWidth="1"/>
    <col min="6660" max="6660" width="6.7109375" customWidth="1"/>
    <col min="6661" max="6661" width="5.7109375" customWidth="1"/>
    <col min="6662" max="6662" width="14.28515625" customWidth="1"/>
    <col min="6663" max="6664" width="5.28515625" customWidth="1"/>
    <col min="6665" max="6665" width="16.7109375" customWidth="1"/>
    <col min="6666" max="6666" width="17.5703125" customWidth="1"/>
    <col min="6913" max="6913" width="4.28515625" customWidth="1"/>
    <col min="6914" max="6914" width="26.7109375" customWidth="1"/>
    <col min="6915" max="6915" width="22.7109375" customWidth="1"/>
    <col min="6916" max="6916" width="6.7109375" customWidth="1"/>
    <col min="6917" max="6917" width="5.7109375" customWidth="1"/>
    <col min="6918" max="6918" width="14.28515625" customWidth="1"/>
    <col min="6919" max="6920" width="5.28515625" customWidth="1"/>
    <col min="6921" max="6921" width="16.7109375" customWidth="1"/>
    <col min="6922" max="6922" width="17.5703125" customWidth="1"/>
    <col min="7169" max="7169" width="4.28515625" customWidth="1"/>
    <col min="7170" max="7170" width="26.7109375" customWidth="1"/>
    <col min="7171" max="7171" width="22.7109375" customWidth="1"/>
    <col min="7172" max="7172" width="6.7109375" customWidth="1"/>
    <col min="7173" max="7173" width="5.7109375" customWidth="1"/>
    <col min="7174" max="7174" width="14.28515625" customWidth="1"/>
    <col min="7175" max="7176" width="5.28515625" customWidth="1"/>
    <col min="7177" max="7177" width="16.7109375" customWidth="1"/>
    <col min="7178" max="7178" width="17.5703125" customWidth="1"/>
    <col min="7425" max="7425" width="4.28515625" customWidth="1"/>
    <col min="7426" max="7426" width="26.7109375" customWidth="1"/>
    <col min="7427" max="7427" width="22.7109375" customWidth="1"/>
    <col min="7428" max="7428" width="6.7109375" customWidth="1"/>
    <col min="7429" max="7429" width="5.7109375" customWidth="1"/>
    <col min="7430" max="7430" width="14.28515625" customWidth="1"/>
    <col min="7431" max="7432" width="5.28515625" customWidth="1"/>
    <col min="7433" max="7433" width="16.7109375" customWidth="1"/>
    <col min="7434" max="7434" width="17.5703125" customWidth="1"/>
    <col min="7681" max="7681" width="4.28515625" customWidth="1"/>
    <col min="7682" max="7682" width="26.7109375" customWidth="1"/>
    <col min="7683" max="7683" width="22.7109375" customWidth="1"/>
    <col min="7684" max="7684" width="6.7109375" customWidth="1"/>
    <col min="7685" max="7685" width="5.7109375" customWidth="1"/>
    <col min="7686" max="7686" width="14.28515625" customWidth="1"/>
    <col min="7687" max="7688" width="5.28515625" customWidth="1"/>
    <col min="7689" max="7689" width="16.7109375" customWidth="1"/>
    <col min="7690" max="7690" width="17.5703125" customWidth="1"/>
    <col min="7937" max="7937" width="4.28515625" customWidth="1"/>
    <col min="7938" max="7938" width="26.7109375" customWidth="1"/>
    <col min="7939" max="7939" width="22.7109375" customWidth="1"/>
    <col min="7940" max="7940" width="6.7109375" customWidth="1"/>
    <col min="7941" max="7941" width="5.7109375" customWidth="1"/>
    <col min="7942" max="7942" width="14.28515625" customWidth="1"/>
    <col min="7943" max="7944" width="5.28515625" customWidth="1"/>
    <col min="7945" max="7945" width="16.7109375" customWidth="1"/>
    <col min="7946" max="7946" width="17.5703125" customWidth="1"/>
    <col min="8193" max="8193" width="4.28515625" customWidth="1"/>
    <col min="8194" max="8194" width="26.7109375" customWidth="1"/>
    <col min="8195" max="8195" width="22.7109375" customWidth="1"/>
    <col min="8196" max="8196" width="6.7109375" customWidth="1"/>
    <col min="8197" max="8197" width="5.7109375" customWidth="1"/>
    <col min="8198" max="8198" width="14.28515625" customWidth="1"/>
    <col min="8199" max="8200" width="5.28515625" customWidth="1"/>
    <col min="8201" max="8201" width="16.7109375" customWidth="1"/>
    <col min="8202" max="8202" width="17.5703125" customWidth="1"/>
    <col min="8449" max="8449" width="4.28515625" customWidth="1"/>
    <col min="8450" max="8450" width="26.7109375" customWidth="1"/>
    <col min="8451" max="8451" width="22.7109375" customWidth="1"/>
    <col min="8452" max="8452" width="6.7109375" customWidth="1"/>
    <col min="8453" max="8453" width="5.7109375" customWidth="1"/>
    <col min="8454" max="8454" width="14.28515625" customWidth="1"/>
    <col min="8455" max="8456" width="5.28515625" customWidth="1"/>
    <col min="8457" max="8457" width="16.7109375" customWidth="1"/>
    <col min="8458" max="8458" width="17.5703125" customWidth="1"/>
    <col min="8705" max="8705" width="4.28515625" customWidth="1"/>
    <col min="8706" max="8706" width="26.7109375" customWidth="1"/>
    <col min="8707" max="8707" width="22.7109375" customWidth="1"/>
    <col min="8708" max="8708" width="6.7109375" customWidth="1"/>
    <col min="8709" max="8709" width="5.7109375" customWidth="1"/>
    <col min="8710" max="8710" width="14.28515625" customWidth="1"/>
    <col min="8711" max="8712" width="5.28515625" customWidth="1"/>
    <col min="8713" max="8713" width="16.7109375" customWidth="1"/>
    <col min="8714" max="8714" width="17.5703125" customWidth="1"/>
    <col min="8961" max="8961" width="4.28515625" customWidth="1"/>
    <col min="8962" max="8962" width="26.7109375" customWidth="1"/>
    <col min="8963" max="8963" width="22.7109375" customWidth="1"/>
    <col min="8964" max="8964" width="6.7109375" customWidth="1"/>
    <col min="8965" max="8965" width="5.7109375" customWidth="1"/>
    <col min="8966" max="8966" width="14.28515625" customWidth="1"/>
    <col min="8967" max="8968" width="5.28515625" customWidth="1"/>
    <col min="8969" max="8969" width="16.7109375" customWidth="1"/>
    <col min="8970" max="8970" width="17.5703125" customWidth="1"/>
    <col min="9217" max="9217" width="4.28515625" customWidth="1"/>
    <col min="9218" max="9218" width="26.7109375" customWidth="1"/>
    <col min="9219" max="9219" width="22.7109375" customWidth="1"/>
    <col min="9220" max="9220" width="6.7109375" customWidth="1"/>
    <col min="9221" max="9221" width="5.7109375" customWidth="1"/>
    <col min="9222" max="9222" width="14.28515625" customWidth="1"/>
    <col min="9223" max="9224" width="5.28515625" customWidth="1"/>
    <col min="9225" max="9225" width="16.7109375" customWidth="1"/>
    <col min="9226" max="9226" width="17.5703125" customWidth="1"/>
    <col min="9473" max="9473" width="4.28515625" customWidth="1"/>
    <col min="9474" max="9474" width="26.7109375" customWidth="1"/>
    <col min="9475" max="9475" width="22.7109375" customWidth="1"/>
    <col min="9476" max="9476" width="6.7109375" customWidth="1"/>
    <col min="9477" max="9477" width="5.7109375" customWidth="1"/>
    <col min="9478" max="9478" width="14.28515625" customWidth="1"/>
    <col min="9479" max="9480" width="5.28515625" customWidth="1"/>
    <col min="9481" max="9481" width="16.7109375" customWidth="1"/>
    <col min="9482" max="9482" width="17.5703125" customWidth="1"/>
    <col min="9729" max="9729" width="4.28515625" customWidth="1"/>
    <col min="9730" max="9730" width="26.7109375" customWidth="1"/>
    <col min="9731" max="9731" width="22.7109375" customWidth="1"/>
    <col min="9732" max="9732" width="6.7109375" customWidth="1"/>
    <col min="9733" max="9733" width="5.7109375" customWidth="1"/>
    <col min="9734" max="9734" width="14.28515625" customWidth="1"/>
    <col min="9735" max="9736" width="5.28515625" customWidth="1"/>
    <col min="9737" max="9737" width="16.7109375" customWidth="1"/>
    <col min="9738" max="9738" width="17.5703125" customWidth="1"/>
    <col min="9985" max="9985" width="4.28515625" customWidth="1"/>
    <col min="9986" max="9986" width="26.7109375" customWidth="1"/>
    <col min="9987" max="9987" width="22.7109375" customWidth="1"/>
    <col min="9988" max="9988" width="6.7109375" customWidth="1"/>
    <col min="9989" max="9989" width="5.7109375" customWidth="1"/>
    <col min="9990" max="9990" width="14.28515625" customWidth="1"/>
    <col min="9991" max="9992" width="5.28515625" customWidth="1"/>
    <col min="9993" max="9993" width="16.7109375" customWidth="1"/>
    <col min="9994" max="9994" width="17.5703125" customWidth="1"/>
    <col min="10241" max="10241" width="4.28515625" customWidth="1"/>
    <col min="10242" max="10242" width="26.7109375" customWidth="1"/>
    <col min="10243" max="10243" width="22.7109375" customWidth="1"/>
    <col min="10244" max="10244" width="6.7109375" customWidth="1"/>
    <col min="10245" max="10245" width="5.7109375" customWidth="1"/>
    <col min="10246" max="10246" width="14.28515625" customWidth="1"/>
    <col min="10247" max="10248" width="5.28515625" customWidth="1"/>
    <col min="10249" max="10249" width="16.7109375" customWidth="1"/>
    <col min="10250" max="10250" width="17.5703125" customWidth="1"/>
    <col min="10497" max="10497" width="4.28515625" customWidth="1"/>
    <col min="10498" max="10498" width="26.7109375" customWidth="1"/>
    <col min="10499" max="10499" width="22.7109375" customWidth="1"/>
    <col min="10500" max="10500" width="6.7109375" customWidth="1"/>
    <col min="10501" max="10501" width="5.7109375" customWidth="1"/>
    <col min="10502" max="10502" width="14.28515625" customWidth="1"/>
    <col min="10503" max="10504" width="5.28515625" customWidth="1"/>
    <col min="10505" max="10505" width="16.7109375" customWidth="1"/>
    <col min="10506" max="10506" width="17.5703125" customWidth="1"/>
    <col min="10753" max="10753" width="4.28515625" customWidth="1"/>
    <col min="10754" max="10754" width="26.7109375" customWidth="1"/>
    <col min="10755" max="10755" width="22.7109375" customWidth="1"/>
    <col min="10756" max="10756" width="6.7109375" customWidth="1"/>
    <col min="10757" max="10757" width="5.7109375" customWidth="1"/>
    <col min="10758" max="10758" width="14.28515625" customWidth="1"/>
    <col min="10759" max="10760" width="5.28515625" customWidth="1"/>
    <col min="10761" max="10761" width="16.7109375" customWidth="1"/>
    <col min="10762" max="10762" width="17.5703125" customWidth="1"/>
    <col min="11009" max="11009" width="4.28515625" customWidth="1"/>
    <col min="11010" max="11010" width="26.7109375" customWidth="1"/>
    <col min="11011" max="11011" width="22.7109375" customWidth="1"/>
    <col min="11012" max="11012" width="6.7109375" customWidth="1"/>
    <col min="11013" max="11013" width="5.7109375" customWidth="1"/>
    <col min="11014" max="11014" width="14.28515625" customWidth="1"/>
    <col min="11015" max="11016" width="5.28515625" customWidth="1"/>
    <col min="11017" max="11017" width="16.7109375" customWidth="1"/>
    <col min="11018" max="11018" width="17.5703125" customWidth="1"/>
    <col min="11265" max="11265" width="4.28515625" customWidth="1"/>
    <col min="11266" max="11266" width="26.7109375" customWidth="1"/>
    <col min="11267" max="11267" width="22.7109375" customWidth="1"/>
    <col min="11268" max="11268" width="6.7109375" customWidth="1"/>
    <col min="11269" max="11269" width="5.7109375" customWidth="1"/>
    <col min="11270" max="11270" width="14.28515625" customWidth="1"/>
    <col min="11271" max="11272" width="5.28515625" customWidth="1"/>
    <col min="11273" max="11273" width="16.7109375" customWidth="1"/>
    <col min="11274" max="11274" width="17.5703125" customWidth="1"/>
    <col min="11521" max="11521" width="4.28515625" customWidth="1"/>
    <col min="11522" max="11522" width="26.7109375" customWidth="1"/>
    <col min="11523" max="11523" width="22.7109375" customWidth="1"/>
    <col min="11524" max="11524" width="6.7109375" customWidth="1"/>
    <col min="11525" max="11525" width="5.7109375" customWidth="1"/>
    <col min="11526" max="11526" width="14.28515625" customWidth="1"/>
    <col min="11527" max="11528" width="5.28515625" customWidth="1"/>
    <col min="11529" max="11529" width="16.7109375" customWidth="1"/>
    <col min="11530" max="11530" width="17.5703125" customWidth="1"/>
    <col min="11777" max="11777" width="4.28515625" customWidth="1"/>
    <col min="11778" max="11778" width="26.7109375" customWidth="1"/>
    <col min="11779" max="11779" width="22.7109375" customWidth="1"/>
    <col min="11780" max="11780" width="6.7109375" customWidth="1"/>
    <col min="11781" max="11781" width="5.7109375" customWidth="1"/>
    <col min="11782" max="11782" width="14.28515625" customWidth="1"/>
    <col min="11783" max="11784" width="5.28515625" customWidth="1"/>
    <col min="11785" max="11785" width="16.7109375" customWidth="1"/>
    <col min="11786" max="11786" width="17.5703125" customWidth="1"/>
    <col min="12033" max="12033" width="4.28515625" customWidth="1"/>
    <col min="12034" max="12034" width="26.7109375" customWidth="1"/>
    <col min="12035" max="12035" width="22.7109375" customWidth="1"/>
    <col min="12036" max="12036" width="6.7109375" customWidth="1"/>
    <col min="12037" max="12037" width="5.7109375" customWidth="1"/>
    <col min="12038" max="12038" width="14.28515625" customWidth="1"/>
    <col min="12039" max="12040" width="5.28515625" customWidth="1"/>
    <col min="12041" max="12041" width="16.7109375" customWidth="1"/>
    <col min="12042" max="12042" width="17.5703125" customWidth="1"/>
    <col min="12289" max="12289" width="4.28515625" customWidth="1"/>
    <col min="12290" max="12290" width="26.7109375" customWidth="1"/>
    <col min="12291" max="12291" width="22.7109375" customWidth="1"/>
    <col min="12292" max="12292" width="6.7109375" customWidth="1"/>
    <col min="12293" max="12293" width="5.7109375" customWidth="1"/>
    <col min="12294" max="12294" width="14.28515625" customWidth="1"/>
    <col min="12295" max="12296" width="5.28515625" customWidth="1"/>
    <col min="12297" max="12297" width="16.7109375" customWidth="1"/>
    <col min="12298" max="12298" width="17.5703125" customWidth="1"/>
    <col min="12545" max="12545" width="4.28515625" customWidth="1"/>
    <col min="12546" max="12546" width="26.7109375" customWidth="1"/>
    <col min="12547" max="12547" width="22.7109375" customWidth="1"/>
    <col min="12548" max="12548" width="6.7109375" customWidth="1"/>
    <col min="12549" max="12549" width="5.7109375" customWidth="1"/>
    <col min="12550" max="12550" width="14.28515625" customWidth="1"/>
    <col min="12551" max="12552" width="5.28515625" customWidth="1"/>
    <col min="12553" max="12553" width="16.7109375" customWidth="1"/>
    <col min="12554" max="12554" width="17.5703125" customWidth="1"/>
    <col min="12801" max="12801" width="4.28515625" customWidth="1"/>
    <col min="12802" max="12802" width="26.7109375" customWidth="1"/>
    <col min="12803" max="12803" width="22.7109375" customWidth="1"/>
    <col min="12804" max="12804" width="6.7109375" customWidth="1"/>
    <col min="12805" max="12805" width="5.7109375" customWidth="1"/>
    <col min="12806" max="12806" width="14.28515625" customWidth="1"/>
    <col min="12807" max="12808" width="5.28515625" customWidth="1"/>
    <col min="12809" max="12809" width="16.7109375" customWidth="1"/>
    <col min="12810" max="12810" width="17.5703125" customWidth="1"/>
    <col min="13057" max="13057" width="4.28515625" customWidth="1"/>
    <col min="13058" max="13058" width="26.7109375" customWidth="1"/>
    <col min="13059" max="13059" width="22.7109375" customWidth="1"/>
    <col min="13060" max="13060" width="6.7109375" customWidth="1"/>
    <col min="13061" max="13061" width="5.7109375" customWidth="1"/>
    <col min="13062" max="13062" width="14.28515625" customWidth="1"/>
    <col min="13063" max="13064" width="5.28515625" customWidth="1"/>
    <col min="13065" max="13065" width="16.7109375" customWidth="1"/>
    <col min="13066" max="13066" width="17.5703125" customWidth="1"/>
    <col min="13313" max="13313" width="4.28515625" customWidth="1"/>
    <col min="13314" max="13314" width="26.7109375" customWidth="1"/>
    <col min="13315" max="13315" width="22.7109375" customWidth="1"/>
    <col min="13316" max="13316" width="6.7109375" customWidth="1"/>
    <col min="13317" max="13317" width="5.7109375" customWidth="1"/>
    <col min="13318" max="13318" width="14.28515625" customWidth="1"/>
    <col min="13319" max="13320" width="5.28515625" customWidth="1"/>
    <col min="13321" max="13321" width="16.7109375" customWidth="1"/>
    <col min="13322" max="13322" width="17.5703125" customWidth="1"/>
    <col min="13569" max="13569" width="4.28515625" customWidth="1"/>
    <col min="13570" max="13570" width="26.7109375" customWidth="1"/>
    <col min="13571" max="13571" width="22.7109375" customWidth="1"/>
    <col min="13572" max="13572" width="6.7109375" customWidth="1"/>
    <col min="13573" max="13573" width="5.7109375" customWidth="1"/>
    <col min="13574" max="13574" width="14.28515625" customWidth="1"/>
    <col min="13575" max="13576" width="5.28515625" customWidth="1"/>
    <col min="13577" max="13577" width="16.7109375" customWidth="1"/>
    <col min="13578" max="13578" width="17.5703125" customWidth="1"/>
    <col min="13825" max="13825" width="4.28515625" customWidth="1"/>
    <col min="13826" max="13826" width="26.7109375" customWidth="1"/>
    <col min="13827" max="13827" width="22.7109375" customWidth="1"/>
    <col min="13828" max="13828" width="6.7109375" customWidth="1"/>
    <col min="13829" max="13829" width="5.7109375" customWidth="1"/>
    <col min="13830" max="13830" width="14.28515625" customWidth="1"/>
    <col min="13831" max="13832" width="5.28515625" customWidth="1"/>
    <col min="13833" max="13833" width="16.7109375" customWidth="1"/>
    <col min="13834" max="13834" width="17.5703125" customWidth="1"/>
    <col min="14081" max="14081" width="4.28515625" customWidth="1"/>
    <col min="14082" max="14082" width="26.7109375" customWidth="1"/>
    <col min="14083" max="14083" width="22.7109375" customWidth="1"/>
    <col min="14084" max="14084" width="6.7109375" customWidth="1"/>
    <col min="14085" max="14085" width="5.7109375" customWidth="1"/>
    <col min="14086" max="14086" width="14.28515625" customWidth="1"/>
    <col min="14087" max="14088" width="5.28515625" customWidth="1"/>
    <col min="14089" max="14089" width="16.7109375" customWidth="1"/>
    <col min="14090" max="14090" width="17.5703125" customWidth="1"/>
    <col min="14337" max="14337" width="4.28515625" customWidth="1"/>
    <col min="14338" max="14338" width="26.7109375" customWidth="1"/>
    <col min="14339" max="14339" width="22.7109375" customWidth="1"/>
    <col min="14340" max="14340" width="6.7109375" customWidth="1"/>
    <col min="14341" max="14341" width="5.7109375" customWidth="1"/>
    <col min="14342" max="14342" width="14.28515625" customWidth="1"/>
    <col min="14343" max="14344" width="5.28515625" customWidth="1"/>
    <col min="14345" max="14345" width="16.7109375" customWidth="1"/>
    <col min="14346" max="14346" width="17.5703125" customWidth="1"/>
    <col min="14593" max="14593" width="4.28515625" customWidth="1"/>
    <col min="14594" max="14594" width="26.7109375" customWidth="1"/>
    <col min="14595" max="14595" width="22.7109375" customWidth="1"/>
    <col min="14596" max="14596" width="6.7109375" customWidth="1"/>
    <col min="14597" max="14597" width="5.7109375" customWidth="1"/>
    <col min="14598" max="14598" width="14.28515625" customWidth="1"/>
    <col min="14599" max="14600" width="5.28515625" customWidth="1"/>
    <col min="14601" max="14601" width="16.7109375" customWidth="1"/>
    <col min="14602" max="14602" width="17.5703125" customWidth="1"/>
    <col min="14849" max="14849" width="4.28515625" customWidth="1"/>
    <col min="14850" max="14850" width="26.7109375" customWidth="1"/>
    <col min="14851" max="14851" width="22.7109375" customWidth="1"/>
    <col min="14852" max="14852" width="6.7109375" customWidth="1"/>
    <col min="14853" max="14853" width="5.7109375" customWidth="1"/>
    <col min="14854" max="14854" width="14.28515625" customWidth="1"/>
    <col min="14855" max="14856" width="5.28515625" customWidth="1"/>
    <col min="14857" max="14857" width="16.7109375" customWidth="1"/>
    <col min="14858" max="14858" width="17.5703125" customWidth="1"/>
    <col min="15105" max="15105" width="4.28515625" customWidth="1"/>
    <col min="15106" max="15106" width="26.7109375" customWidth="1"/>
    <col min="15107" max="15107" width="22.7109375" customWidth="1"/>
    <col min="15108" max="15108" width="6.7109375" customWidth="1"/>
    <col min="15109" max="15109" width="5.7109375" customWidth="1"/>
    <col min="15110" max="15110" width="14.28515625" customWidth="1"/>
    <col min="15111" max="15112" width="5.28515625" customWidth="1"/>
    <col min="15113" max="15113" width="16.7109375" customWidth="1"/>
    <col min="15114" max="15114" width="17.5703125" customWidth="1"/>
    <col min="15361" max="15361" width="4.28515625" customWidth="1"/>
    <col min="15362" max="15362" width="26.7109375" customWidth="1"/>
    <col min="15363" max="15363" width="22.7109375" customWidth="1"/>
    <col min="15364" max="15364" width="6.7109375" customWidth="1"/>
    <col min="15365" max="15365" width="5.7109375" customWidth="1"/>
    <col min="15366" max="15366" width="14.28515625" customWidth="1"/>
    <col min="15367" max="15368" width="5.28515625" customWidth="1"/>
    <col min="15369" max="15369" width="16.7109375" customWidth="1"/>
    <col min="15370" max="15370" width="17.5703125" customWidth="1"/>
    <col min="15617" max="15617" width="4.28515625" customWidth="1"/>
    <col min="15618" max="15618" width="26.7109375" customWidth="1"/>
    <col min="15619" max="15619" width="22.7109375" customWidth="1"/>
    <col min="15620" max="15620" width="6.7109375" customWidth="1"/>
    <col min="15621" max="15621" width="5.7109375" customWidth="1"/>
    <col min="15622" max="15622" width="14.28515625" customWidth="1"/>
    <col min="15623" max="15624" width="5.28515625" customWidth="1"/>
    <col min="15625" max="15625" width="16.7109375" customWidth="1"/>
    <col min="15626" max="15626" width="17.5703125" customWidth="1"/>
    <col min="15873" max="15873" width="4.28515625" customWidth="1"/>
    <col min="15874" max="15874" width="26.7109375" customWidth="1"/>
    <col min="15875" max="15875" width="22.7109375" customWidth="1"/>
    <col min="15876" max="15876" width="6.7109375" customWidth="1"/>
    <col min="15877" max="15877" width="5.7109375" customWidth="1"/>
    <col min="15878" max="15878" width="14.28515625" customWidth="1"/>
    <col min="15879" max="15880" width="5.28515625" customWidth="1"/>
    <col min="15881" max="15881" width="16.7109375" customWidth="1"/>
    <col min="15882" max="15882" width="17.5703125" customWidth="1"/>
    <col min="16129" max="16129" width="4.28515625" customWidth="1"/>
    <col min="16130" max="16130" width="26.7109375" customWidth="1"/>
    <col min="16131" max="16131" width="22.7109375" customWidth="1"/>
    <col min="16132" max="16132" width="6.7109375" customWidth="1"/>
    <col min="16133" max="16133" width="5.7109375" customWidth="1"/>
    <col min="16134" max="16134" width="14.28515625" customWidth="1"/>
    <col min="16135" max="16136" width="5.28515625" customWidth="1"/>
    <col min="16137" max="16137" width="16.7109375" customWidth="1"/>
    <col min="16138" max="16138" width="17.5703125" customWidth="1"/>
  </cols>
  <sheetData>
    <row r="1" spans="1:10" s="31" customFormat="1" ht="21" customHeight="1" x14ac:dyDescent="0.25">
      <c r="A1" s="30" t="s">
        <v>0</v>
      </c>
    </row>
    <row r="2" spans="1:10" s="31" customFormat="1" ht="21" customHeight="1" x14ac:dyDescent="0.25">
      <c r="A2" s="30" t="s">
        <v>1</v>
      </c>
    </row>
    <row r="3" spans="1:10" s="1" customFormat="1" ht="41.45" customHeight="1" x14ac:dyDescent="0.25">
      <c r="A3" s="72" t="s">
        <v>43</v>
      </c>
      <c r="B3" s="72"/>
      <c r="C3" s="72"/>
      <c r="D3" s="72"/>
      <c r="E3" s="72"/>
      <c r="F3" s="72"/>
      <c r="G3" s="72"/>
      <c r="H3" s="72"/>
      <c r="I3" s="72"/>
      <c r="J3" s="72"/>
    </row>
    <row r="4" spans="1:10" ht="20.45" customHeight="1" x14ac:dyDescent="0.25">
      <c r="A4" s="67"/>
      <c r="B4" s="67"/>
      <c r="C4" s="67"/>
      <c r="D4" s="67"/>
      <c r="E4" s="67"/>
      <c r="F4" s="67"/>
      <c r="G4" s="67"/>
      <c r="H4" s="67"/>
      <c r="I4" s="67"/>
      <c r="J4" s="32" t="s">
        <v>44</v>
      </c>
    </row>
    <row r="5" spans="1:10" ht="24" customHeight="1" x14ac:dyDescent="0.25">
      <c r="A5" s="68" t="s">
        <v>2</v>
      </c>
      <c r="B5" s="68" t="s">
        <v>3</v>
      </c>
      <c r="C5" s="69" t="s">
        <v>4</v>
      </c>
      <c r="D5" s="2" t="s">
        <v>40</v>
      </c>
      <c r="E5" s="2"/>
      <c r="F5" s="3"/>
      <c r="G5" s="3" t="s">
        <v>41</v>
      </c>
      <c r="H5" s="3"/>
      <c r="I5" s="3"/>
      <c r="J5" s="70" t="s">
        <v>42</v>
      </c>
    </row>
    <row r="6" spans="1:10" ht="69.599999999999994" customHeight="1" x14ac:dyDescent="0.25">
      <c r="A6" s="68"/>
      <c r="B6" s="68"/>
      <c r="C6" s="69"/>
      <c r="D6" s="4" t="s">
        <v>5</v>
      </c>
      <c r="E6" s="4" t="s">
        <v>6</v>
      </c>
      <c r="F6" s="5" t="s">
        <v>7</v>
      </c>
      <c r="G6" s="4" t="s">
        <v>5</v>
      </c>
      <c r="H6" s="4" t="s">
        <v>6</v>
      </c>
      <c r="I6" s="5" t="s">
        <v>7</v>
      </c>
      <c r="J6" s="71"/>
    </row>
    <row r="7" spans="1:10" s="7" customFormat="1" ht="16.899999999999999" customHeight="1" x14ac:dyDescent="0.25">
      <c r="A7" s="6">
        <v>-1</v>
      </c>
      <c r="B7" s="6">
        <v>-2</v>
      </c>
      <c r="C7" s="6" t="s">
        <v>8</v>
      </c>
      <c r="D7" s="6">
        <v>-4</v>
      </c>
      <c r="E7" s="6"/>
      <c r="F7" s="6">
        <v>-5</v>
      </c>
      <c r="G7" s="6">
        <v>-6</v>
      </c>
      <c r="H7" s="6"/>
      <c r="I7" s="6">
        <v>-7</v>
      </c>
      <c r="J7" s="6">
        <v>-8</v>
      </c>
    </row>
    <row r="8" spans="1:10" ht="18.600000000000001" customHeight="1" x14ac:dyDescent="0.25">
      <c r="A8" s="65" t="s">
        <v>9</v>
      </c>
      <c r="B8" s="65"/>
      <c r="C8" s="36">
        <f>SUM(C9:C14)</f>
        <v>54530821</v>
      </c>
      <c r="D8" s="36">
        <f t="shared" ref="C8:J8" si="0">SUM(D9:D14)</f>
        <v>18</v>
      </c>
      <c r="E8" s="36">
        <f t="shared" si="0"/>
        <v>18</v>
      </c>
      <c r="F8" s="36">
        <f t="shared" si="0"/>
        <v>35463808</v>
      </c>
      <c r="G8" s="36">
        <f t="shared" si="0"/>
        <v>7</v>
      </c>
      <c r="H8" s="36">
        <f t="shared" si="0"/>
        <v>6</v>
      </c>
      <c r="I8" s="36">
        <f t="shared" si="0"/>
        <v>19067013</v>
      </c>
      <c r="J8" s="36">
        <f t="shared" si="0"/>
        <v>0</v>
      </c>
    </row>
    <row r="9" spans="1:10" s="14" customFormat="1" ht="21.95" customHeight="1" x14ac:dyDescent="0.25">
      <c r="A9" s="12">
        <v>1</v>
      </c>
      <c r="B9" s="13" t="s">
        <v>10</v>
      </c>
      <c r="C9" s="40">
        <f t="shared" ref="C9:C13" si="1">F9+I9</f>
        <v>14656294</v>
      </c>
      <c r="D9" s="37">
        <v>8</v>
      </c>
      <c r="E9" s="38">
        <v>8</v>
      </c>
      <c r="F9" s="37">
        <v>14656294</v>
      </c>
      <c r="G9" s="74"/>
      <c r="H9" s="75"/>
      <c r="I9" s="74"/>
      <c r="J9" s="39"/>
    </row>
    <row r="10" spans="1:10" s="14" customFormat="1" ht="21.95" customHeight="1" x14ac:dyDescent="0.25">
      <c r="A10" s="12">
        <v>2</v>
      </c>
      <c r="B10" s="13" t="s">
        <v>46</v>
      </c>
      <c r="C10" s="40">
        <f t="shared" si="1"/>
        <v>6142000</v>
      </c>
      <c r="D10" s="37">
        <v>3</v>
      </c>
      <c r="E10" s="38">
        <v>3</v>
      </c>
      <c r="F10" s="37">
        <v>6142000</v>
      </c>
      <c r="G10" s="74"/>
      <c r="H10" s="75"/>
      <c r="I10" s="74"/>
      <c r="J10" s="73"/>
    </row>
    <row r="11" spans="1:10" s="14" customFormat="1" ht="21.95" customHeight="1" x14ac:dyDescent="0.25">
      <c r="A11" s="17">
        <v>3</v>
      </c>
      <c r="B11" s="13" t="s">
        <v>11</v>
      </c>
      <c r="C11" s="40">
        <f t="shared" si="1"/>
        <v>4390498</v>
      </c>
      <c r="D11" s="44">
        <v>1</v>
      </c>
      <c r="E11" s="45">
        <v>1</v>
      </c>
      <c r="F11" s="44">
        <v>1895000</v>
      </c>
      <c r="G11" s="44">
        <v>1</v>
      </c>
      <c r="H11" s="45">
        <v>1</v>
      </c>
      <c r="I11" s="44">
        <v>2495498</v>
      </c>
      <c r="J11" s="43"/>
    </row>
    <row r="12" spans="1:10" s="14" customFormat="1" ht="21.95" customHeight="1" x14ac:dyDescent="0.25">
      <c r="A12" s="17">
        <v>4</v>
      </c>
      <c r="B12" s="13" t="s">
        <v>12</v>
      </c>
      <c r="C12" s="40">
        <f t="shared" si="1"/>
        <v>11586363</v>
      </c>
      <c r="D12" s="44">
        <v>2</v>
      </c>
      <c r="E12" s="45">
        <v>2</v>
      </c>
      <c r="F12" s="44">
        <v>3893403</v>
      </c>
      <c r="G12" s="44">
        <v>3</v>
      </c>
      <c r="H12" s="45">
        <v>3</v>
      </c>
      <c r="I12" s="44">
        <v>7692960</v>
      </c>
      <c r="J12" s="43"/>
    </row>
    <row r="13" spans="1:10" s="14" customFormat="1" ht="21.95" customHeight="1" x14ac:dyDescent="0.25">
      <c r="A13" s="17">
        <v>5</v>
      </c>
      <c r="B13" s="13" t="s">
        <v>13</v>
      </c>
      <c r="C13" s="40">
        <f t="shared" si="1"/>
        <v>0</v>
      </c>
      <c r="D13" s="44"/>
      <c r="E13" s="45"/>
      <c r="F13" s="44"/>
      <c r="G13" s="44"/>
      <c r="H13" s="45"/>
      <c r="I13" s="44"/>
      <c r="J13" s="43" t="s">
        <v>50</v>
      </c>
    </row>
    <row r="14" spans="1:10" s="14" customFormat="1" ht="21.95" customHeight="1" x14ac:dyDescent="0.25">
      <c r="A14" s="17">
        <v>6</v>
      </c>
      <c r="B14" s="18" t="s">
        <v>47</v>
      </c>
      <c r="C14" s="40">
        <f>F14+I14</f>
        <v>17755666</v>
      </c>
      <c r="D14" s="44">
        <v>4</v>
      </c>
      <c r="E14" s="45">
        <v>4</v>
      </c>
      <c r="F14" s="44">
        <v>8877111</v>
      </c>
      <c r="G14" s="44">
        <v>3</v>
      </c>
      <c r="H14" s="45">
        <v>2</v>
      </c>
      <c r="I14" s="44">
        <v>8878555</v>
      </c>
      <c r="J14" s="43"/>
    </row>
    <row r="15" spans="1:10" s="14" customFormat="1" ht="21.95" customHeight="1" x14ac:dyDescent="0.25">
      <c r="A15" s="19"/>
      <c r="B15" s="20" t="s">
        <v>14</v>
      </c>
      <c r="C15" s="46">
        <f>SUM(C16:C32)</f>
        <v>1038368369</v>
      </c>
      <c r="D15" s="46">
        <f t="shared" ref="D15:J15" si="2">SUM(D16:D32)</f>
        <v>166</v>
      </c>
      <c r="E15" s="46">
        <f t="shared" si="2"/>
        <v>114</v>
      </c>
      <c r="F15" s="46">
        <f>SUM(F16:F32)</f>
        <v>395101870</v>
      </c>
      <c r="G15" s="46">
        <f t="shared" si="2"/>
        <v>204</v>
      </c>
      <c r="H15" s="46">
        <f t="shared" si="2"/>
        <v>112</v>
      </c>
      <c r="I15" s="46">
        <f>SUM(I16:I32)</f>
        <v>643266499</v>
      </c>
      <c r="J15" s="47">
        <f t="shared" si="2"/>
        <v>0</v>
      </c>
    </row>
    <row r="16" spans="1:10" s="14" customFormat="1" ht="21.95" customHeight="1" x14ac:dyDescent="0.25">
      <c r="A16" s="12">
        <v>7</v>
      </c>
      <c r="B16" s="21" t="s">
        <v>15</v>
      </c>
      <c r="C16" s="40">
        <f t="shared" ref="C16:C23" si="3">F16+I16</f>
        <v>173609111</v>
      </c>
      <c r="D16" s="37">
        <v>20</v>
      </c>
      <c r="E16" s="38">
        <v>29</v>
      </c>
      <c r="F16" s="37">
        <v>60350909</v>
      </c>
      <c r="G16" s="37">
        <v>27</v>
      </c>
      <c r="H16" s="38">
        <v>20</v>
      </c>
      <c r="I16" s="37">
        <v>113258202</v>
      </c>
      <c r="J16" s="48"/>
    </row>
    <row r="17" spans="1:10" s="24" customFormat="1" ht="37.5" customHeight="1" x14ac:dyDescent="0.25">
      <c r="A17" s="22">
        <v>8</v>
      </c>
      <c r="B17" s="82" t="s">
        <v>16</v>
      </c>
      <c r="C17" s="83">
        <f t="shared" si="3"/>
        <v>59483601</v>
      </c>
      <c r="D17" s="84">
        <v>21</v>
      </c>
      <c r="E17" s="85">
        <v>15</v>
      </c>
      <c r="F17" s="84">
        <v>32008677</v>
      </c>
      <c r="G17" s="84">
        <v>23</v>
      </c>
      <c r="H17" s="85">
        <v>12</v>
      </c>
      <c r="I17" s="84">
        <v>27474924</v>
      </c>
      <c r="J17" s="76" t="s">
        <v>55</v>
      </c>
    </row>
    <row r="18" spans="1:10" s="16" customFormat="1" ht="21.95" customHeight="1" x14ac:dyDescent="0.25">
      <c r="A18" s="15">
        <v>9</v>
      </c>
      <c r="B18" s="13" t="s">
        <v>17</v>
      </c>
      <c r="C18" s="40">
        <f t="shared" si="3"/>
        <v>49912344</v>
      </c>
      <c r="D18" s="41">
        <v>9</v>
      </c>
      <c r="E18" s="42">
        <v>5</v>
      </c>
      <c r="F18" s="41">
        <v>13386347</v>
      </c>
      <c r="G18" s="41">
        <v>11</v>
      </c>
      <c r="H18" s="42">
        <v>4</v>
      </c>
      <c r="I18" s="41">
        <v>36525997</v>
      </c>
      <c r="J18" s="43"/>
    </row>
    <row r="19" spans="1:10" s="34" customFormat="1" ht="21.95" customHeight="1" x14ac:dyDescent="0.25">
      <c r="A19" s="22">
        <v>10</v>
      </c>
      <c r="B19" s="23" t="s">
        <v>18</v>
      </c>
      <c r="C19" s="40">
        <f t="shared" si="3"/>
        <v>104927790</v>
      </c>
      <c r="D19" s="49">
        <v>19</v>
      </c>
      <c r="E19" s="50">
        <v>13</v>
      </c>
      <c r="F19" s="49">
        <v>48896396</v>
      </c>
      <c r="G19" s="49">
        <v>18</v>
      </c>
      <c r="H19" s="50">
        <v>9</v>
      </c>
      <c r="I19" s="49">
        <v>56031394</v>
      </c>
      <c r="J19" s="43"/>
    </row>
    <row r="20" spans="1:10" s="16" customFormat="1" ht="21.95" customHeight="1" x14ac:dyDescent="0.25">
      <c r="A20" s="15">
        <v>11</v>
      </c>
      <c r="B20" s="13" t="s">
        <v>19</v>
      </c>
      <c r="C20" s="40">
        <f t="shared" si="3"/>
        <v>56968748</v>
      </c>
      <c r="D20" s="41">
        <v>13</v>
      </c>
      <c r="E20" s="42">
        <v>3</v>
      </c>
      <c r="F20" s="41">
        <v>28883292</v>
      </c>
      <c r="G20" s="41">
        <v>10</v>
      </c>
      <c r="H20" s="42">
        <v>3</v>
      </c>
      <c r="I20" s="41">
        <v>28085456</v>
      </c>
      <c r="J20" s="43"/>
    </row>
    <row r="21" spans="1:10" s="16" customFormat="1" ht="21.95" customHeight="1" x14ac:dyDescent="0.25">
      <c r="A21" s="22">
        <v>12</v>
      </c>
      <c r="B21" s="13" t="s">
        <v>20</v>
      </c>
      <c r="C21" s="40">
        <f t="shared" si="3"/>
        <v>64234071</v>
      </c>
      <c r="D21" s="41">
        <v>16</v>
      </c>
      <c r="E21" s="42">
        <v>5</v>
      </c>
      <c r="F21" s="41">
        <v>31959664</v>
      </c>
      <c r="G21" s="41">
        <v>13</v>
      </c>
      <c r="H21" s="42">
        <v>5</v>
      </c>
      <c r="I21" s="41">
        <v>32274407</v>
      </c>
      <c r="J21" s="43"/>
    </row>
    <row r="22" spans="1:10" s="16" customFormat="1" ht="21.95" customHeight="1" x14ac:dyDescent="0.25">
      <c r="A22" s="15">
        <v>13</v>
      </c>
      <c r="B22" s="13" t="s">
        <v>21</v>
      </c>
      <c r="C22" s="40">
        <f t="shared" si="3"/>
        <v>39327275</v>
      </c>
      <c r="D22" s="79"/>
      <c r="E22" s="80"/>
      <c r="F22" s="79"/>
      <c r="G22" s="41">
        <v>13</v>
      </c>
      <c r="H22" s="42">
        <v>6</v>
      </c>
      <c r="I22" s="41">
        <v>39327275</v>
      </c>
      <c r="J22" s="43" t="s">
        <v>52</v>
      </c>
    </row>
    <row r="23" spans="1:10" s="16" customFormat="1" ht="21.95" customHeight="1" x14ac:dyDescent="0.25">
      <c r="A23" s="22">
        <v>14</v>
      </c>
      <c r="B23" s="13" t="s">
        <v>22</v>
      </c>
      <c r="C23" s="40">
        <f t="shared" si="3"/>
        <v>45570493</v>
      </c>
      <c r="D23" s="41">
        <v>10</v>
      </c>
      <c r="E23" s="42">
        <v>4</v>
      </c>
      <c r="F23" s="41">
        <v>16701143</v>
      </c>
      <c r="G23" s="41">
        <v>9</v>
      </c>
      <c r="H23" s="42">
        <v>4</v>
      </c>
      <c r="I23" s="41">
        <v>28869350</v>
      </c>
      <c r="J23" s="43"/>
    </row>
    <row r="24" spans="1:10" s="59" customFormat="1" ht="21.95" customHeight="1" x14ac:dyDescent="0.25">
      <c r="A24" s="15">
        <v>15</v>
      </c>
      <c r="B24" s="23" t="s">
        <v>23</v>
      </c>
      <c r="C24" s="40">
        <f>F24+I24</f>
        <v>48386769</v>
      </c>
      <c r="D24" s="49">
        <v>10</v>
      </c>
      <c r="E24" s="50">
        <v>5</v>
      </c>
      <c r="F24" s="49">
        <v>16910374</v>
      </c>
      <c r="G24" s="49">
        <v>9</v>
      </c>
      <c r="H24" s="50">
        <v>5</v>
      </c>
      <c r="I24" s="49">
        <v>31476395</v>
      </c>
      <c r="J24" s="43"/>
    </row>
    <row r="25" spans="1:10" s="34" customFormat="1" ht="21.95" customHeight="1" x14ac:dyDescent="0.25">
      <c r="A25" s="22">
        <v>16</v>
      </c>
      <c r="B25" s="23" t="s">
        <v>24</v>
      </c>
      <c r="C25" s="40">
        <f t="shared" ref="C25:C32" si="4">F25+I25</f>
        <v>0</v>
      </c>
      <c r="D25" s="49"/>
      <c r="E25" s="50"/>
      <c r="F25" s="49"/>
      <c r="G25" s="49"/>
      <c r="H25" s="50"/>
      <c r="I25" s="49"/>
      <c r="J25" s="77" t="s">
        <v>49</v>
      </c>
    </row>
    <row r="26" spans="1:10" s="59" customFormat="1" ht="21.95" customHeight="1" x14ac:dyDescent="0.25">
      <c r="A26" s="22">
        <v>17</v>
      </c>
      <c r="B26" s="23" t="s">
        <v>25</v>
      </c>
      <c r="C26" s="40">
        <f t="shared" si="4"/>
        <v>0</v>
      </c>
      <c r="D26" s="49"/>
      <c r="E26" s="50"/>
      <c r="F26" s="49"/>
      <c r="G26" s="49"/>
      <c r="H26" s="50"/>
      <c r="I26" s="49"/>
      <c r="J26" s="78"/>
    </row>
    <row r="27" spans="1:10" s="59" customFormat="1" ht="21.95" customHeight="1" x14ac:dyDescent="0.25">
      <c r="A27" s="15">
        <v>18</v>
      </c>
      <c r="B27" s="23" t="s">
        <v>45</v>
      </c>
      <c r="C27" s="40">
        <f t="shared" si="4"/>
        <v>11643000</v>
      </c>
      <c r="D27" s="63"/>
      <c r="E27" s="64"/>
      <c r="F27" s="63"/>
      <c r="G27" s="49">
        <v>5</v>
      </c>
      <c r="H27" s="50">
        <v>1</v>
      </c>
      <c r="I27" s="49">
        <v>11643000</v>
      </c>
      <c r="J27" s="43"/>
    </row>
    <row r="28" spans="1:10" s="16" customFormat="1" ht="21.95" customHeight="1" x14ac:dyDescent="0.25">
      <c r="A28" s="22">
        <v>19</v>
      </c>
      <c r="B28" s="13" t="s">
        <v>26</v>
      </c>
      <c r="C28" s="40">
        <f t="shared" si="4"/>
        <v>62115383</v>
      </c>
      <c r="D28" s="63"/>
      <c r="E28" s="64"/>
      <c r="F28" s="63"/>
      <c r="G28" s="41">
        <v>19</v>
      </c>
      <c r="H28" s="42">
        <v>10</v>
      </c>
      <c r="I28" s="41">
        <v>62115383</v>
      </c>
      <c r="J28" s="43"/>
    </row>
    <row r="29" spans="1:10" s="16" customFormat="1" ht="21.95" customHeight="1" x14ac:dyDescent="0.25">
      <c r="A29" s="15">
        <v>20</v>
      </c>
      <c r="B29" s="13" t="s">
        <v>27</v>
      </c>
      <c r="C29" s="40">
        <f t="shared" si="4"/>
        <v>66650567</v>
      </c>
      <c r="D29" s="41">
        <v>12</v>
      </c>
      <c r="E29" s="42">
        <v>5</v>
      </c>
      <c r="F29" s="41">
        <v>29481741</v>
      </c>
      <c r="G29" s="41">
        <v>12</v>
      </c>
      <c r="H29" s="42">
        <v>5</v>
      </c>
      <c r="I29" s="41">
        <v>37168826</v>
      </c>
      <c r="J29" s="43"/>
    </row>
    <row r="30" spans="1:10" s="16" customFormat="1" ht="21.95" customHeight="1" x14ac:dyDescent="0.25">
      <c r="A30" s="22">
        <v>21</v>
      </c>
      <c r="B30" s="26" t="s">
        <v>28</v>
      </c>
      <c r="C30" s="40">
        <f t="shared" si="4"/>
        <v>0</v>
      </c>
      <c r="D30" s="60"/>
      <c r="E30" s="61"/>
      <c r="F30" s="60"/>
      <c r="G30" s="60"/>
      <c r="H30" s="61"/>
      <c r="I30" s="60"/>
      <c r="J30" s="62" t="s">
        <v>48</v>
      </c>
    </row>
    <row r="31" spans="1:10" s="16" customFormat="1" ht="21.95" customHeight="1" x14ac:dyDescent="0.25">
      <c r="A31" s="22">
        <v>22</v>
      </c>
      <c r="B31" s="13" t="s">
        <v>29</v>
      </c>
      <c r="C31" s="40">
        <f t="shared" si="4"/>
        <v>58723598</v>
      </c>
      <c r="D31" s="41">
        <v>11</v>
      </c>
      <c r="E31" s="42">
        <v>6</v>
      </c>
      <c r="F31" s="41">
        <v>31603144</v>
      </c>
      <c r="G31" s="41">
        <v>9</v>
      </c>
      <c r="H31" s="42">
        <v>4</v>
      </c>
      <c r="I31" s="41">
        <v>27120454</v>
      </c>
      <c r="J31" s="43"/>
    </row>
    <row r="32" spans="1:10" s="16" customFormat="1" ht="21.95" customHeight="1" x14ac:dyDescent="0.25">
      <c r="A32" s="15">
        <v>23</v>
      </c>
      <c r="B32" s="18" t="s">
        <v>30</v>
      </c>
      <c r="C32" s="40">
        <f t="shared" si="4"/>
        <v>196815619</v>
      </c>
      <c r="D32" s="40">
        <v>25</v>
      </c>
      <c r="E32" s="56">
        <v>24</v>
      </c>
      <c r="F32" s="40">
        <v>84920183</v>
      </c>
      <c r="G32" s="40">
        <v>26</v>
      </c>
      <c r="H32" s="56">
        <v>24</v>
      </c>
      <c r="I32" s="40">
        <v>111895436</v>
      </c>
      <c r="J32" s="43"/>
    </row>
    <row r="33" spans="1:10" s="14" customFormat="1" ht="21.95" customHeight="1" x14ac:dyDescent="0.25">
      <c r="A33" s="27"/>
      <c r="B33" s="28" t="s">
        <v>31</v>
      </c>
      <c r="C33" s="51">
        <f>SUM(C34:C38)</f>
        <v>473975373</v>
      </c>
      <c r="D33" s="51">
        <f t="shared" ref="D33:J33" si="5">SUM(D34:D38)</f>
        <v>232</v>
      </c>
      <c r="E33" s="51">
        <f t="shared" si="5"/>
        <v>100</v>
      </c>
      <c r="F33" s="51">
        <f t="shared" si="5"/>
        <v>267848871</v>
      </c>
      <c r="G33" s="51">
        <f t="shared" si="5"/>
        <v>142</v>
      </c>
      <c r="H33" s="51">
        <f t="shared" si="5"/>
        <v>38</v>
      </c>
      <c r="I33" s="51">
        <f t="shared" si="5"/>
        <v>206126502</v>
      </c>
      <c r="J33" s="52">
        <f t="shared" si="5"/>
        <v>0</v>
      </c>
    </row>
    <row r="34" spans="1:10" s="34" customFormat="1" ht="47.25" customHeight="1" x14ac:dyDescent="0.25">
      <c r="A34" s="33">
        <v>24</v>
      </c>
      <c r="B34" s="29" t="s">
        <v>32</v>
      </c>
      <c r="C34" s="41">
        <f>F34</f>
        <v>123808633</v>
      </c>
      <c r="D34" s="53">
        <v>97</v>
      </c>
      <c r="E34" s="54">
        <v>61</v>
      </c>
      <c r="F34" s="53">
        <v>123808633</v>
      </c>
      <c r="G34" s="53"/>
      <c r="H34" s="54"/>
      <c r="I34" s="53"/>
      <c r="J34" s="81" t="s">
        <v>54</v>
      </c>
    </row>
    <row r="35" spans="1:10" s="16" customFormat="1" ht="21.95" customHeight="1" x14ac:dyDescent="0.25">
      <c r="A35" s="15">
        <v>25</v>
      </c>
      <c r="B35" s="13" t="s">
        <v>33</v>
      </c>
      <c r="C35" s="41">
        <f>F35+I35</f>
        <v>131887377</v>
      </c>
      <c r="D35" s="41">
        <v>52</v>
      </c>
      <c r="E35" s="42">
        <v>15</v>
      </c>
      <c r="F35" s="41">
        <v>61076843</v>
      </c>
      <c r="G35" s="41">
        <v>51</v>
      </c>
      <c r="H35" s="42">
        <v>14</v>
      </c>
      <c r="I35" s="41">
        <v>70810534</v>
      </c>
      <c r="J35" s="55"/>
    </row>
    <row r="36" spans="1:10" s="34" customFormat="1" ht="21.95" customHeight="1" x14ac:dyDescent="0.25">
      <c r="A36" s="25">
        <v>26</v>
      </c>
      <c r="B36" s="23" t="s">
        <v>34</v>
      </c>
      <c r="C36" s="41">
        <v>0</v>
      </c>
      <c r="D36" s="49"/>
      <c r="E36" s="50"/>
      <c r="F36" s="49"/>
      <c r="G36" s="49"/>
      <c r="H36" s="50"/>
      <c r="I36" s="49"/>
      <c r="J36" s="55" t="s">
        <v>51</v>
      </c>
    </row>
    <row r="37" spans="1:10" s="16" customFormat="1" ht="21.95" customHeight="1" x14ac:dyDescent="0.25">
      <c r="A37" s="15">
        <v>27</v>
      </c>
      <c r="B37" s="13" t="s">
        <v>35</v>
      </c>
      <c r="C37" s="41">
        <f>F37+I37</f>
        <v>110800593</v>
      </c>
      <c r="D37" s="41">
        <v>35</v>
      </c>
      <c r="E37" s="42">
        <v>12</v>
      </c>
      <c r="F37" s="41">
        <f>110800593-70250000</f>
        <v>40550593</v>
      </c>
      <c r="G37" s="41">
        <v>35</v>
      </c>
      <c r="H37" s="42">
        <v>12</v>
      </c>
      <c r="I37" s="41">
        <v>70250000</v>
      </c>
      <c r="J37" s="55" t="s">
        <v>53</v>
      </c>
    </row>
    <row r="38" spans="1:10" s="16" customFormat="1" ht="21.95" customHeight="1" x14ac:dyDescent="0.25">
      <c r="A38" s="35">
        <v>28</v>
      </c>
      <c r="B38" s="18" t="s">
        <v>36</v>
      </c>
      <c r="C38" s="41">
        <f>F38+I38</f>
        <v>107478770</v>
      </c>
      <c r="D38" s="40">
        <v>48</v>
      </c>
      <c r="E38" s="56">
        <v>12</v>
      </c>
      <c r="F38" s="40">
        <v>42412802</v>
      </c>
      <c r="G38" s="40">
        <v>56</v>
      </c>
      <c r="H38" s="56">
        <v>12</v>
      </c>
      <c r="I38" s="40">
        <v>65065968</v>
      </c>
      <c r="J38" s="57"/>
    </row>
    <row r="39" spans="1:10" ht="21" customHeight="1" x14ac:dyDescent="0.25">
      <c r="A39" s="8"/>
      <c r="B39" s="9" t="s">
        <v>37</v>
      </c>
      <c r="C39" s="58">
        <f>C33+C15+C8</f>
        <v>1566874563</v>
      </c>
      <c r="D39" s="58">
        <f t="shared" ref="D39:I39" si="6">D33+D15+D8</f>
        <v>416</v>
      </c>
      <c r="E39" s="58">
        <f t="shared" si="6"/>
        <v>232</v>
      </c>
      <c r="F39" s="58">
        <f t="shared" si="6"/>
        <v>698414549</v>
      </c>
      <c r="G39" s="58">
        <f t="shared" si="6"/>
        <v>353</v>
      </c>
      <c r="H39" s="58">
        <f t="shared" si="6"/>
        <v>156</v>
      </c>
      <c r="I39" s="58">
        <f t="shared" si="6"/>
        <v>868460014</v>
      </c>
      <c r="J39" s="58">
        <f t="shared" ref="C39:J39" si="7">J33+J15+J8</f>
        <v>0</v>
      </c>
    </row>
    <row r="40" spans="1:10" x14ac:dyDescent="0.25">
      <c r="C40" s="10"/>
      <c r="D40" s="10"/>
      <c r="E40" s="10"/>
      <c r="F40" s="10"/>
      <c r="G40" s="10"/>
      <c r="H40" s="10"/>
      <c r="I40" s="10"/>
    </row>
    <row r="41" spans="1:10" ht="15.75" x14ac:dyDescent="0.25">
      <c r="B41" s="11" t="s">
        <v>38</v>
      </c>
      <c r="C41" s="10"/>
      <c r="D41" s="10"/>
      <c r="E41" s="10"/>
      <c r="F41" s="10"/>
      <c r="G41" s="10"/>
      <c r="H41" s="10"/>
      <c r="I41" s="66" t="s">
        <v>39</v>
      </c>
      <c r="J41" s="66"/>
    </row>
    <row r="42" spans="1:10" x14ac:dyDescent="0.25">
      <c r="C42" s="10"/>
      <c r="D42" s="10"/>
      <c r="E42" s="10"/>
      <c r="F42" s="10"/>
      <c r="G42" s="10"/>
      <c r="H42" s="10"/>
      <c r="I42" s="10"/>
    </row>
    <row r="43" spans="1:10" x14ac:dyDescent="0.25">
      <c r="C43" s="10"/>
      <c r="D43" s="10"/>
      <c r="E43" s="10"/>
      <c r="F43" s="10"/>
      <c r="G43" s="10"/>
      <c r="H43" s="10"/>
      <c r="I43" s="10"/>
    </row>
    <row r="44" spans="1:10" x14ac:dyDescent="0.25">
      <c r="C44" s="10"/>
      <c r="D44" s="10"/>
      <c r="E44" s="10"/>
      <c r="F44" s="10"/>
      <c r="G44" s="10"/>
      <c r="H44" s="10"/>
      <c r="I44" s="10"/>
    </row>
    <row r="45" spans="1:10" x14ac:dyDescent="0.25">
      <c r="C45" s="10"/>
      <c r="D45" s="10"/>
      <c r="E45" s="10"/>
      <c r="F45" s="10"/>
      <c r="G45" s="10"/>
      <c r="H45" s="10"/>
      <c r="I45" s="10"/>
    </row>
  </sheetData>
  <mergeCells count="9">
    <mergeCell ref="A3:J3"/>
    <mergeCell ref="J25:J26"/>
    <mergeCell ref="A8:B8"/>
    <mergeCell ref="I41:J41"/>
    <mergeCell ref="A4:I4"/>
    <mergeCell ref="A5:A6"/>
    <mergeCell ref="B5:B6"/>
    <mergeCell ref="C5:C6"/>
    <mergeCell ref="J5:J6"/>
  </mergeCells>
  <printOptions horizontalCentered="1"/>
  <pageMargins left="0.34" right="0.17" top="0.68" bottom="0.17" header="0.52"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tổng h</vt:lpstr>
      <vt:lpstr>MN1</vt:lpstr>
      <vt:lpstr>Sheet3</vt:lpstr>
      <vt:lpstr>'tổng 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ANH</dc:creator>
  <cp:lastModifiedBy>KimAnh-DELL</cp:lastModifiedBy>
  <cp:lastPrinted>2020-10-19T03:33:27Z</cp:lastPrinted>
  <dcterms:created xsi:type="dcterms:W3CDTF">2019-11-22T03:26:12Z</dcterms:created>
  <dcterms:modified xsi:type="dcterms:W3CDTF">2020-10-28T06:15:50Z</dcterms:modified>
</cp:coreProperties>
</file>